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985" lockStructure="1"/>
  <bookViews>
    <workbookView xWindow="0" yWindow="135" windowWidth="18315" windowHeight="8055"/>
  </bookViews>
  <sheets>
    <sheet name="製図用品" sheetId="5" r:id="rId1"/>
  </sheets>
  <definedNames>
    <definedName name="_xlnm._FilterDatabase" localSheetId="0" hidden="1">製図用品!$A$1:$H$23</definedName>
  </definedNames>
  <calcPr calcId="145621" refMode="R1C1"/>
</workbook>
</file>

<file path=xl/calcChain.xml><?xml version="1.0" encoding="utf-8"?>
<calcChain xmlns="http://schemas.openxmlformats.org/spreadsheetml/2006/main">
  <c r="F21" i="5" l="1"/>
  <c r="F22" i="5" l="1"/>
  <c r="H22" i="5"/>
  <c r="F2" i="5" l="1"/>
  <c r="H2" i="5" s="1"/>
  <c r="F20" i="5"/>
  <c r="H20" i="5" s="1"/>
  <c r="H21" i="5"/>
  <c r="H5" i="5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F10" i="5"/>
  <c r="H10" i="5" s="1"/>
  <c r="F9" i="5"/>
  <c r="H9" i="5" s="1"/>
  <c r="F8" i="5"/>
  <c r="H8" i="5" s="1"/>
  <c r="F7" i="5"/>
  <c r="H7" i="5" s="1"/>
  <c r="F6" i="5"/>
  <c r="H6" i="5" s="1"/>
  <c r="F5" i="5"/>
  <c r="F4" i="5"/>
  <c r="H4" i="5" s="1"/>
  <c r="F3" i="5"/>
  <c r="H3" i="5" s="1"/>
  <c r="H23" i="5" l="1"/>
</calcChain>
</file>

<file path=xl/sharedStrings.xml><?xml version="1.0" encoding="utf-8"?>
<sst xmlns="http://schemas.openxmlformats.org/spreadsheetml/2006/main" count="77" uniqueCount="61">
  <si>
    <t>メーカー</t>
    <phoneticPr fontId="1"/>
  </si>
  <si>
    <t>商品名</t>
    <rPh sb="0" eb="3">
      <t>ショウヒンメイ</t>
    </rPh>
    <phoneticPr fontId="1"/>
  </si>
  <si>
    <t>型番</t>
    <rPh sb="0" eb="2">
      <t>カタバン</t>
    </rPh>
    <phoneticPr fontId="1"/>
  </si>
  <si>
    <t>定価</t>
    <rPh sb="0" eb="2">
      <t>テイカ</t>
    </rPh>
    <phoneticPr fontId="1"/>
  </si>
  <si>
    <t>販売価格</t>
    <rPh sb="0" eb="2">
      <t>ハンバイ</t>
    </rPh>
    <rPh sb="2" eb="4">
      <t>カカク</t>
    </rPh>
    <phoneticPr fontId="1"/>
  </si>
  <si>
    <t>1-806-2075</t>
    <phoneticPr fontId="1"/>
  </si>
  <si>
    <t>ステッドラー</t>
    <phoneticPr fontId="1"/>
  </si>
  <si>
    <t>製図用コンパス　コンフォートコンパス　マルス　５５２</t>
    <rPh sb="0" eb="3">
      <t>セイズヨウ</t>
    </rPh>
    <phoneticPr fontId="1"/>
  </si>
  <si>
    <t>552　01</t>
    <phoneticPr fontId="1"/>
  </si>
  <si>
    <t>製図用ブラシ</t>
    <rPh sb="0" eb="3">
      <t>セイズヨウ</t>
    </rPh>
    <phoneticPr fontId="1"/>
  </si>
  <si>
    <t>989　01-3</t>
    <phoneticPr fontId="1"/>
  </si>
  <si>
    <t>ウチダ</t>
    <phoneticPr fontId="1"/>
  </si>
  <si>
    <t>テンプレート　建築士・受験者用テンプレートＮｏ.140Ｅ</t>
    <rPh sb="7" eb="10">
      <t>ケンチクシ</t>
    </rPh>
    <rPh sb="11" eb="15">
      <t>ジュケンシャヨウ</t>
    </rPh>
    <phoneticPr fontId="1"/>
  </si>
  <si>
    <t>012-0014</t>
    <phoneticPr fontId="1"/>
  </si>
  <si>
    <t>987　30-11</t>
    <phoneticPr fontId="1"/>
  </si>
  <si>
    <t>３Ｍ</t>
    <phoneticPr fontId="1"/>
  </si>
  <si>
    <t>230-3-12</t>
    <phoneticPr fontId="1"/>
  </si>
  <si>
    <t>964　51-10</t>
    <phoneticPr fontId="1"/>
  </si>
  <si>
    <t>製図用消しゴム　マルスプラスチック</t>
    <rPh sb="0" eb="3">
      <t>セイズヨウ</t>
    </rPh>
    <rPh sb="3" eb="4">
      <t>ケ</t>
    </rPh>
    <phoneticPr fontId="1"/>
  </si>
  <si>
    <t>526　50</t>
    <phoneticPr fontId="1"/>
  </si>
  <si>
    <t>メッシュ字消し板</t>
    <rPh sb="4" eb="5">
      <t>ジ</t>
    </rPh>
    <rPh sb="5" eb="6">
      <t>ケ</t>
    </rPh>
    <rPh sb="7" eb="8">
      <t>バン</t>
    </rPh>
    <phoneticPr fontId="1"/>
  </si>
  <si>
    <t>929　50</t>
    <phoneticPr fontId="1"/>
  </si>
  <si>
    <t>925　25　03</t>
    <phoneticPr fontId="1"/>
  </si>
  <si>
    <t>925　25　05</t>
    <phoneticPr fontId="1"/>
  </si>
  <si>
    <t>250　03　ＨＢ</t>
    <phoneticPr fontId="1"/>
  </si>
  <si>
    <t>250　05　ＨＢ</t>
    <phoneticPr fontId="1"/>
  </si>
  <si>
    <t>966　30</t>
    <phoneticPr fontId="1"/>
  </si>
  <si>
    <t>ＳＡＫＡＥテクニカルペーパー</t>
    <phoneticPr fontId="1"/>
  </si>
  <si>
    <t>964　51-12</t>
    <phoneticPr fontId="1"/>
  </si>
  <si>
    <t>STP-A3K-45</t>
    <phoneticPr fontId="1"/>
  </si>
  <si>
    <t>東京スライダ</t>
    <rPh sb="0" eb="2">
      <t>トウキョウ</t>
    </rPh>
    <phoneticPr fontId="1"/>
  </si>
  <si>
    <t>SL-40</t>
    <phoneticPr fontId="1"/>
  </si>
  <si>
    <t>1-802-0220</t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</si>
  <si>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</si>
  <si>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</si>
  <si>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</si>
  <si>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780C</t>
    <phoneticPr fontId="1"/>
  </si>
  <si>
    <t>卵型芯研器　2ｍｍシャープペンシル・２ｍｍ芯ホルダー用</t>
    <rPh sb="0" eb="2">
      <t>タマゴガタ</t>
    </rPh>
    <rPh sb="2" eb="3">
      <t>シン</t>
    </rPh>
    <rPh sb="3" eb="4">
      <t>ケン</t>
    </rPh>
    <rPh sb="4" eb="5">
      <t>キ</t>
    </rPh>
    <rPh sb="21" eb="22">
      <t>シン</t>
    </rPh>
    <rPh sb="26" eb="27">
      <t>ヨウ</t>
    </rPh>
    <phoneticPr fontId="1"/>
  </si>
  <si>
    <t>526　50</t>
    <phoneticPr fontId="1"/>
  </si>
  <si>
    <t>注文番号</t>
    <rPh sb="0" eb="2">
      <t>チュウモン</t>
    </rPh>
    <rPh sb="2" eb="4">
      <t>バンゴウ</t>
    </rPh>
    <phoneticPr fontId="1"/>
  </si>
  <si>
    <t>価格は税込です。</t>
    <rPh sb="0" eb="2">
      <t>カカク</t>
    </rPh>
    <rPh sb="3" eb="5">
      <t>ゼイコミ</t>
    </rPh>
    <phoneticPr fontId="1"/>
  </si>
  <si>
    <t>Ｔ型定規　透明両縁　　75ｃｍ</t>
    <rPh sb="1" eb="2">
      <t>ガタ</t>
    </rPh>
    <rPh sb="2" eb="4">
      <t>ジョウギ</t>
    </rPh>
    <rPh sb="5" eb="7">
      <t>トウメイ</t>
    </rPh>
    <rPh sb="7" eb="8">
      <t>リョウ</t>
    </rPh>
    <rPh sb="8" eb="9">
      <t>フチ</t>
    </rPh>
    <phoneticPr fontId="1"/>
  </si>
  <si>
    <t>ベニヤ製図版　Ａ２判　450×600×厚さ20ｍｍ</t>
    <rPh sb="3" eb="5">
      <t>セイズ</t>
    </rPh>
    <rPh sb="5" eb="6">
      <t>バン</t>
    </rPh>
    <rPh sb="9" eb="10">
      <t>バン</t>
    </rPh>
    <phoneticPr fontId="1"/>
  </si>
  <si>
    <t>三角スケール　一般用　　３０ｃｍ
目盛：1/100・1/200・1/300・1/400・1/500・1/600</t>
    <rPh sb="0" eb="2">
      <t>サンカク</t>
    </rPh>
    <rPh sb="7" eb="10">
      <t>イッパンヨウ</t>
    </rPh>
    <rPh sb="17" eb="19">
      <t>メモリ</t>
    </rPh>
    <phoneticPr fontId="1"/>
  </si>
  <si>
    <t>Ｓｃｏｔｈ　ドラフティングテープ　　12ｍｍ×30ｍ</t>
    <phoneticPr fontId="1"/>
  </si>
  <si>
    <t>勾配定規　　25ｃｍ</t>
    <rPh sb="0" eb="2">
      <t>コウバイ</t>
    </rPh>
    <rPh sb="2" eb="4">
      <t>ジョウギ</t>
    </rPh>
    <phoneticPr fontId="1"/>
  </si>
  <si>
    <t>勾配定規　　30ｃｍ</t>
    <rPh sb="0" eb="2">
      <t>コウバイ</t>
    </rPh>
    <rPh sb="2" eb="4">
      <t>ジョウギ</t>
    </rPh>
    <phoneticPr fontId="1"/>
  </si>
  <si>
    <t>製図用シャープペンシル　　０．３ｍｍ</t>
    <rPh sb="0" eb="3">
      <t>セイズヨウ</t>
    </rPh>
    <phoneticPr fontId="1"/>
  </si>
  <si>
    <t>製図用シャープペンシル　　０．５ｍｍ</t>
    <rPh sb="0" eb="3">
      <t>セイズヨウ</t>
    </rPh>
    <phoneticPr fontId="1"/>
  </si>
  <si>
    <t>シャープペンシル替え芯　マイクロカーボン　ＨＢ　０．３</t>
    <rPh sb="8" eb="9">
      <t>カ</t>
    </rPh>
    <rPh sb="10" eb="11">
      <t>シン</t>
    </rPh>
    <phoneticPr fontId="1"/>
  </si>
  <si>
    <t>シャープペンシル替え芯　マイクロカーボン　ＨＢ　０．５</t>
    <rPh sb="8" eb="9">
      <t>カ</t>
    </rPh>
    <rPh sb="10" eb="11">
      <t>シン</t>
    </rPh>
    <phoneticPr fontId="1"/>
  </si>
  <si>
    <t>レイアウト用方眼三角定規　３０ｃｍ</t>
    <rPh sb="5" eb="6">
      <t>ヨウ</t>
    </rPh>
    <rPh sb="6" eb="8">
      <t>ホウガン</t>
    </rPh>
    <rPh sb="8" eb="10">
      <t>サンカク</t>
    </rPh>
    <rPh sb="10" eb="12">
      <t>ジョウギ</t>
    </rPh>
    <phoneticPr fontId="1"/>
  </si>
  <si>
    <t>Ｓトレーシングペーパー　45ｇ/㎡　Ａ３　50枚入</t>
    <phoneticPr fontId="1"/>
  </si>
  <si>
    <t>溝付方眼直定規　SLオリジナル　４０ｃｍ</t>
    <rPh sb="0" eb="1">
      <t>ミゾ</t>
    </rPh>
    <rPh sb="1" eb="2">
      <t>ツキ</t>
    </rPh>
    <rPh sb="2" eb="4">
      <t>ホウガン</t>
    </rPh>
    <rPh sb="4" eb="5">
      <t>チョク</t>
    </rPh>
    <rPh sb="5" eb="7">
      <t>ジョウギ</t>
    </rPh>
    <phoneticPr fontId="1"/>
  </si>
  <si>
    <t>マルス　テクニコ　芯ホルダー　２ｍｍ芯用</t>
    <rPh sb="9" eb="10">
      <t>シン</t>
    </rPh>
    <rPh sb="18" eb="19">
      <t>シン</t>
    </rPh>
    <rPh sb="19" eb="20">
      <t>ヨウ</t>
    </rPh>
    <phoneticPr fontId="1"/>
  </si>
  <si>
    <t>Ａ3-51</t>
    <phoneticPr fontId="1"/>
  </si>
  <si>
    <t>グラフ用紙　5ｍｍ方眼　Ａ３　50枚入</t>
    <rPh sb="3" eb="5">
      <t>ヨウシ</t>
    </rPh>
    <rPh sb="9" eb="11">
      <t>ホウガン</t>
    </rPh>
    <rPh sb="17" eb="18">
      <t>マイ</t>
    </rPh>
    <rPh sb="18" eb="19">
      <t>イ</t>
    </rPh>
    <phoneticPr fontId="1"/>
  </si>
  <si>
    <t>21（空デ）</t>
    <rPh sb="3" eb="4">
      <t>クウ</t>
    </rPh>
    <phoneticPr fontId="1"/>
  </si>
  <si>
    <t>※　完売の場合もございます。</t>
    <rPh sb="2" eb="4">
      <t>カンバイ</t>
    </rPh>
    <rPh sb="5" eb="7">
      <t>バアイ</t>
    </rPh>
    <phoneticPr fontId="1"/>
  </si>
  <si>
    <t>お名前</t>
    <rPh sb="1" eb="3">
      <t>ナマエ</t>
    </rPh>
    <phoneticPr fontId="1"/>
  </si>
  <si>
    <t>5/7改定版</t>
    <rPh sb="3" eb="5">
      <t>カイテイ</t>
    </rPh>
    <rPh sb="5" eb="6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</si>
</sst>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5" fontId="0" fillId="0" borderId="1" xfId="0" applyNumberForma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</xf>
    <xf numFmtId="5" fontId="0" fillId="0" borderId="3" xfId="0" applyNumberForma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4"/>
  <sheetViews>
    <sheetView tabSelected="1" workbookViewId="0"/>
  </sheetViews>
  <sheetFormatPr defaultRowHeight="13.5" x14ac:dyDescent="0.15"/>
  <cols>
    <col min="1" max="1" width="8.625" style="10" customWidth="1"/>
    <col min="2" max="2" width="12.625" style="15" customWidth="1"/>
    <col min="3" max="3" width="13.125" style="10" customWidth="1"/>
    <col min="4" max="4" width="45" style="16" customWidth="1"/>
    <col min="5" max="6" width="9" style="10"/>
    <col min="7" max="7" width="9.25" style="10" customWidth="1"/>
    <col min="8" max="16384" width="9" style="10"/>
  </cols>
  <sheetData>
    <row r="1" spans="1:8" x14ac:dyDescent="0.15">
      <c r="A1" s="2" t="s">
        <v>39</v>
      </c>
      <c r="B1" s="3" t="s">
        <v>0</v>
      </c>
      <c r="C1" s="2" t="s">
        <v>2</v>
      </c>
      <c r="D1" s="4" t="s">
        <v>1</v>
      </c>
      <c r="E1" s="2" t="s">
        <v>3</v>
      </c>
      <c r="F1" s="2" t="s">
        <v>4</v>
      </c>
      <c r="G1" s="9" t="s">
        <v>33</v>
      </c>
      <c r="H1" s="9" t="s">
        <v>35</v>
      </c>
    </row>
    <row r="2" spans="1:8" ht="24.75" customHeight="1" x14ac:dyDescent="0.15">
      <c r="A2" s="3">
        <v>1</v>
      </c>
      <c r="B2" s="3" t="s">
        <v>11</v>
      </c>
      <c r="C2" s="3" t="s">
        <v>5</v>
      </c>
      <c r="D2" s="5" t="s">
        <v>41</v>
      </c>
      <c r="E2" s="6">
        <v>4620</v>
      </c>
      <c r="F2" s="6">
        <f t="shared" ref="F2:F22" si="0">ROUNDDOWN(E2*0.9,0)</f>
        <v>4158</v>
      </c>
      <c r="G2" s="1"/>
      <c r="H2" s="6">
        <f>F2*G2</f>
        <v>0</v>
      </c>
    </row>
    <row r="3" spans="1:8" ht="24.75" customHeight="1" x14ac:dyDescent="0.15">
      <c r="A3" s="3">
        <v>2</v>
      </c>
      <c r="B3" s="3" t="s">
        <v>11</v>
      </c>
      <c r="C3" s="3" t="s">
        <v>32</v>
      </c>
      <c r="D3" s="5" t="s">
        <v>42</v>
      </c>
      <c r="E3" s="6">
        <v>9350</v>
      </c>
      <c r="F3" s="6">
        <f t="shared" si="0"/>
        <v>8415</v>
      </c>
      <c r="G3" s="1"/>
      <c r="H3" s="6">
        <f t="shared" ref="H3:H19" si="1">F3*G3</f>
        <v>0</v>
      </c>
    </row>
    <row r="4" spans="1:8" ht="24.75" customHeight="1" x14ac:dyDescent="0.15">
      <c r="A4" s="3">
        <v>3</v>
      </c>
      <c r="B4" s="3" t="s">
        <v>6</v>
      </c>
      <c r="C4" s="3" t="s">
        <v>8</v>
      </c>
      <c r="D4" s="5" t="s">
        <v>7</v>
      </c>
      <c r="E4" s="6">
        <v>4840</v>
      </c>
      <c r="F4" s="6">
        <f t="shared" si="0"/>
        <v>4356</v>
      </c>
      <c r="G4" s="1"/>
      <c r="H4" s="6">
        <f t="shared" si="1"/>
        <v>0</v>
      </c>
    </row>
    <row r="5" spans="1:8" ht="24.75" customHeight="1" x14ac:dyDescent="0.15">
      <c r="A5" s="3">
        <v>4</v>
      </c>
      <c r="B5" s="3" t="s">
        <v>6</v>
      </c>
      <c r="C5" s="3" t="s">
        <v>10</v>
      </c>
      <c r="D5" s="5" t="s">
        <v>9</v>
      </c>
      <c r="E5" s="6">
        <v>990</v>
      </c>
      <c r="F5" s="6">
        <f t="shared" si="0"/>
        <v>891</v>
      </c>
      <c r="G5" s="1"/>
      <c r="H5" s="6">
        <f t="shared" si="1"/>
        <v>0</v>
      </c>
    </row>
    <row r="6" spans="1:8" ht="24.75" customHeight="1" x14ac:dyDescent="0.15">
      <c r="A6" s="3">
        <v>5</v>
      </c>
      <c r="B6" s="3" t="s">
        <v>11</v>
      </c>
      <c r="C6" s="3" t="s">
        <v>13</v>
      </c>
      <c r="D6" s="5" t="s">
        <v>12</v>
      </c>
      <c r="E6" s="6">
        <v>1430</v>
      </c>
      <c r="F6" s="6">
        <f t="shared" si="0"/>
        <v>1287</v>
      </c>
      <c r="G6" s="1"/>
      <c r="H6" s="6">
        <f t="shared" si="1"/>
        <v>0</v>
      </c>
    </row>
    <row r="7" spans="1:8" ht="24.75" customHeight="1" x14ac:dyDescent="0.15">
      <c r="A7" s="3">
        <v>6</v>
      </c>
      <c r="B7" s="3" t="s">
        <v>6</v>
      </c>
      <c r="C7" s="3" t="s">
        <v>14</v>
      </c>
      <c r="D7" s="5" t="s">
        <v>43</v>
      </c>
      <c r="E7" s="6">
        <v>3080</v>
      </c>
      <c r="F7" s="6">
        <f t="shared" si="0"/>
        <v>2772</v>
      </c>
      <c r="G7" s="1"/>
      <c r="H7" s="6">
        <f t="shared" si="1"/>
        <v>0</v>
      </c>
    </row>
    <row r="8" spans="1:8" ht="24.75" customHeight="1" x14ac:dyDescent="0.15">
      <c r="A8" s="3">
        <v>7</v>
      </c>
      <c r="B8" s="3" t="s">
        <v>15</v>
      </c>
      <c r="C8" s="3" t="s">
        <v>16</v>
      </c>
      <c r="D8" s="5" t="s">
        <v>44</v>
      </c>
      <c r="E8" s="6">
        <v>990</v>
      </c>
      <c r="F8" s="6">
        <f t="shared" si="0"/>
        <v>891</v>
      </c>
      <c r="G8" s="1"/>
      <c r="H8" s="6">
        <f t="shared" si="1"/>
        <v>0</v>
      </c>
    </row>
    <row r="9" spans="1:8" ht="24.75" customHeight="1" x14ac:dyDescent="0.15">
      <c r="A9" s="3">
        <v>8</v>
      </c>
      <c r="B9" s="3" t="s">
        <v>6</v>
      </c>
      <c r="C9" s="3" t="s">
        <v>17</v>
      </c>
      <c r="D9" s="5" t="s">
        <v>45</v>
      </c>
      <c r="E9" s="6">
        <v>4400</v>
      </c>
      <c r="F9" s="6">
        <f t="shared" si="0"/>
        <v>3960</v>
      </c>
      <c r="G9" s="1"/>
      <c r="H9" s="6">
        <f t="shared" si="1"/>
        <v>0</v>
      </c>
    </row>
    <row r="10" spans="1:8" ht="24.75" customHeight="1" x14ac:dyDescent="0.15">
      <c r="A10" s="3">
        <v>9</v>
      </c>
      <c r="B10" s="3" t="s">
        <v>6</v>
      </c>
      <c r="C10" s="3" t="s">
        <v>28</v>
      </c>
      <c r="D10" s="5" t="s">
        <v>46</v>
      </c>
      <c r="E10" s="6">
        <v>5115</v>
      </c>
      <c r="F10" s="6">
        <f t="shared" si="0"/>
        <v>4603</v>
      </c>
      <c r="G10" s="1"/>
      <c r="H10" s="6">
        <f t="shared" si="1"/>
        <v>0</v>
      </c>
    </row>
    <row r="11" spans="1:8" ht="24.75" customHeight="1" x14ac:dyDescent="0.15">
      <c r="A11" s="3">
        <v>10</v>
      </c>
      <c r="B11" s="3" t="s">
        <v>6</v>
      </c>
      <c r="C11" s="3" t="s">
        <v>19</v>
      </c>
      <c r="D11" s="5" t="s">
        <v>18</v>
      </c>
      <c r="E11" s="6">
        <v>165</v>
      </c>
      <c r="F11" s="6">
        <f t="shared" si="0"/>
        <v>148</v>
      </c>
      <c r="G11" s="1"/>
      <c r="H11" s="6">
        <f t="shared" si="1"/>
        <v>0</v>
      </c>
    </row>
    <row r="12" spans="1:8" ht="24.75" customHeight="1" x14ac:dyDescent="0.15">
      <c r="A12" s="3">
        <v>11</v>
      </c>
      <c r="B12" s="3" t="s">
        <v>6</v>
      </c>
      <c r="C12" s="3" t="s">
        <v>21</v>
      </c>
      <c r="D12" s="5" t="s">
        <v>20</v>
      </c>
      <c r="E12" s="6">
        <v>330</v>
      </c>
      <c r="F12" s="6">
        <f t="shared" si="0"/>
        <v>297</v>
      </c>
      <c r="G12" s="1"/>
      <c r="H12" s="6">
        <f t="shared" si="1"/>
        <v>0</v>
      </c>
    </row>
    <row r="13" spans="1:8" ht="24.75" customHeight="1" x14ac:dyDescent="0.15">
      <c r="A13" s="3">
        <v>12</v>
      </c>
      <c r="B13" s="3" t="s">
        <v>6</v>
      </c>
      <c r="C13" s="3" t="s">
        <v>22</v>
      </c>
      <c r="D13" s="5" t="s">
        <v>47</v>
      </c>
      <c r="E13" s="6">
        <v>1320</v>
      </c>
      <c r="F13" s="6">
        <f t="shared" si="0"/>
        <v>1188</v>
      </c>
      <c r="G13" s="1"/>
      <c r="H13" s="6">
        <f t="shared" si="1"/>
        <v>0</v>
      </c>
    </row>
    <row r="14" spans="1:8" ht="24.75" customHeight="1" x14ac:dyDescent="0.15">
      <c r="A14" s="3">
        <v>13</v>
      </c>
      <c r="B14" s="3" t="s">
        <v>6</v>
      </c>
      <c r="C14" s="3" t="s">
        <v>23</v>
      </c>
      <c r="D14" s="5" t="s">
        <v>48</v>
      </c>
      <c r="E14" s="6">
        <v>1320</v>
      </c>
      <c r="F14" s="6">
        <f t="shared" si="0"/>
        <v>1188</v>
      </c>
      <c r="G14" s="1"/>
      <c r="H14" s="6">
        <f t="shared" si="1"/>
        <v>0</v>
      </c>
    </row>
    <row r="15" spans="1:8" ht="24.75" customHeight="1" x14ac:dyDescent="0.15">
      <c r="A15" s="3">
        <v>14</v>
      </c>
      <c r="B15" s="3" t="s">
        <v>6</v>
      </c>
      <c r="C15" s="3" t="s">
        <v>24</v>
      </c>
      <c r="D15" s="5" t="s">
        <v>49</v>
      </c>
      <c r="E15" s="6">
        <v>308</v>
      </c>
      <c r="F15" s="6">
        <f t="shared" si="0"/>
        <v>277</v>
      </c>
      <c r="G15" s="1"/>
      <c r="H15" s="6">
        <f t="shared" si="1"/>
        <v>0</v>
      </c>
    </row>
    <row r="16" spans="1:8" ht="24.75" customHeight="1" x14ac:dyDescent="0.15">
      <c r="A16" s="3">
        <v>15</v>
      </c>
      <c r="B16" s="3" t="s">
        <v>6</v>
      </c>
      <c r="C16" s="3" t="s">
        <v>25</v>
      </c>
      <c r="D16" s="5" t="s">
        <v>50</v>
      </c>
      <c r="E16" s="6">
        <v>198</v>
      </c>
      <c r="F16" s="6">
        <f t="shared" si="0"/>
        <v>178</v>
      </c>
      <c r="G16" s="1"/>
      <c r="H16" s="6">
        <f t="shared" si="1"/>
        <v>0</v>
      </c>
    </row>
    <row r="17" spans="1:8" ht="24.75" customHeight="1" x14ac:dyDescent="0.15">
      <c r="A17" s="3">
        <v>16</v>
      </c>
      <c r="B17" s="3" t="s">
        <v>6</v>
      </c>
      <c r="C17" s="3" t="s">
        <v>26</v>
      </c>
      <c r="D17" s="5" t="s">
        <v>51</v>
      </c>
      <c r="E17" s="6">
        <v>2200</v>
      </c>
      <c r="F17" s="6">
        <f t="shared" si="0"/>
        <v>1980</v>
      </c>
      <c r="G17" s="1"/>
      <c r="H17" s="6">
        <f t="shared" si="1"/>
        <v>0</v>
      </c>
    </row>
    <row r="18" spans="1:8" ht="24.75" customHeight="1" x14ac:dyDescent="0.15">
      <c r="A18" s="3">
        <v>17</v>
      </c>
      <c r="B18" s="5" t="s">
        <v>27</v>
      </c>
      <c r="C18" s="3" t="s">
        <v>29</v>
      </c>
      <c r="D18" s="5" t="s">
        <v>52</v>
      </c>
      <c r="E18" s="6">
        <v>946</v>
      </c>
      <c r="F18" s="6">
        <f t="shared" si="0"/>
        <v>851</v>
      </c>
      <c r="G18" s="1"/>
      <c r="H18" s="6">
        <f t="shared" si="1"/>
        <v>0</v>
      </c>
    </row>
    <row r="19" spans="1:8" ht="24.75" customHeight="1" x14ac:dyDescent="0.15">
      <c r="A19" s="3">
        <v>18</v>
      </c>
      <c r="B19" s="3" t="s">
        <v>30</v>
      </c>
      <c r="C19" s="3" t="s">
        <v>31</v>
      </c>
      <c r="D19" s="5" t="s">
        <v>53</v>
      </c>
      <c r="E19" s="6">
        <v>935</v>
      </c>
      <c r="F19" s="6">
        <f t="shared" si="0"/>
        <v>841</v>
      </c>
      <c r="G19" s="1"/>
      <c r="H19" s="6">
        <f t="shared" si="1"/>
        <v>0</v>
      </c>
    </row>
    <row r="20" spans="1:8" ht="24.75" customHeight="1" x14ac:dyDescent="0.15">
      <c r="A20" s="3">
        <v>19</v>
      </c>
      <c r="B20" s="3" t="s">
        <v>6</v>
      </c>
      <c r="C20" s="3" t="s">
        <v>36</v>
      </c>
      <c r="D20" s="5" t="s">
        <v>54</v>
      </c>
      <c r="E20" s="6">
        <v>1100</v>
      </c>
      <c r="F20" s="6">
        <f t="shared" si="0"/>
        <v>990</v>
      </c>
      <c r="G20" s="1"/>
      <c r="H20" s="6">
        <f t="shared" ref="H20:H22" si="2">F20*G20</f>
        <v>0</v>
      </c>
    </row>
    <row r="21" spans="1:8" ht="24.75" customHeight="1" x14ac:dyDescent="0.15">
      <c r="A21" s="3">
        <v>20</v>
      </c>
      <c r="B21" s="3" t="s">
        <v>6</v>
      </c>
      <c r="C21" s="3" t="s">
        <v>38</v>
      </c>
      <c r="D21" s="5" t="s">
        <v>37</v>
      </c>
      <c r="E21" s="6">
        <v>495</v>
      </c>
      <c r="F21" s="6">
        <f t="shared" si="0"/>
        <v>445</v>
      </c>
      <c r="G21" s="1"/>
      <c r="H21" s="6">
        <f t="shared" si="2"/>
        <v>0</v>
      </c>
    </row>
    <row r="22" spans="1:8" ht="24.75" customHeight="1" thickBot="1" x14ac:dyDescent="0.2">
      <c r="A22" s="3" t="s">
        <v>57</v>
      </c>
      <c r="B22" s="5" t="s">
        <v>27</v>
      </c>
      <c r="C22" s="7" t="s">
        <v>55</v>
      </c>
      <c r="D22" s="8" t="s">
        <v>56</v>
      </c>
      <c r="E22" s="6">
        <v>1496</v>
      </c>
      <c r="F22" s="6">
        <f t="shared" si="0"/>
        <v>1346</v>
      </c>
      <c r="G22" s="1"/>
      <c r="H22" s="6">
        <f t="shared" si="2"/>
        <v>0</v>
      </c>
    </row>
    <row r="23" spans="1:8" ht="27" customHeight="1" thickBot="1" x14ac:dyDescent="0.2">
      <c r="A23" s="18" t="s">
        <v>60</v>
      </c>
      <c r="B23" s="18"/>
      <c r="C23" s="11" t="s">
        <v>59</v>
      </c>
      <c r="D23" s="17"/>
      <c r="E23" s="12" t="s">
        <v>40</v>
      </c>
      <c r="G23" s="13" t="s">
        <v>34</v>
      </c>
      <c r="H23" s="14">
        <f>SUM(H2:H22)</f>
        <v>0</v>
      </c>
    </row>
    <row r="24" spans="1:8" ht="27" customHeight="1" x14ac:dyDescent="0.15">
      <c r="E24" s="19" t="s">
        <v>58</v>
      </c>
      <c r="F24" s="19"/>
      <c r="G24" s="19"/>
    </row>
  </sheetData>
  <sheetProtection password="CFD4" sheet="1" objects="1" scenarios="1"/>
  <mergeCells count="2">
    <mergeCell ref="A23:B23"/>
    <mergeCell ref="E24:G2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製図用品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musabi</dc:creator>
  <cp:lastModifiedBy>musabi</cp:lastModifiedBy>
  <cp:lastPrinted>2020-04-22T03:40:40Z</cp:lastPrinted>
  <dcterms:created xsi:type="dcterms:W3CDTF">2020-04-21T07:34:38Z</dcterms:created>
  <dcterms:modified xsi:type="dcterms:W3CDTF">2020-05-07T02:12:03Z</dcterms:modified>
</cp:coreProperties>
</file>