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_sasaki\Desktop\"/>
    </mc:Choice>
  </mc:AlternateContent>
  <xr:revisionPtr revIDLastSave="0" documentId="8_{13FA3561-C90B-43C4-84C1-B94F798754C9}" xr6:coauthVersionLast="47" xr6:coauthVersionMax="47" xr10:uidLastSave="{00000000-0000-0000-0000-000000000000}"/>
  <workbookProtection workbookAlgorithmName="SHA-512" workbookHashValue="wqpnd5N96lxnyCf2xg13g+V+iZJVggWEVVOT2tDyzs6iJf0tARyI1c37W7mIGh6r6YO0YlJ92UaKmlJy2RuyUw==" workbookSaltValue="enDzzOL7Bb+2d0JnmndH1g==" workbookSpinCount="100000" lockStructure="1"/>
  <bookViews>
    <workbookView xWindow="-108" yWindow="-108" windowWidth="23256" windowHeight="12456" xr2:uid="{2F5B4657-F5A5-400A-9559-4D61B62068E2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'【記入例】願書（様式1）'!$A$1:$Z$74</definedName>
    <definedName name="_xlnm.Print_Area" localSheetId="0">'願書（様式1）'!$A$1:$Z$74</definedName>
    <definedName name="Z_CF6C3156_0958_4EC2_86AF_C57342A02B73_.wvu.PrintArea" localSheetId="1" hidden="1">'【記入例】願書（様式1）'!$A$2:$AH$63</definedName>
    <definedName name="Z_CF6C3156_0958_4EC2_86AF_C57342A02B73_.wvu.PrintArea" localSheetId="0" hidden="1">'願書（様式1）'!$A$2:$AH$63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22" l="1"/>
  <c r="H32" i="22"/>
  <c r="H33" i="22" s="1"/>
  <c r="AA24" i="22"/>
  <c r="B4" i="16"/>
  <c r="B94" i="16"/>
  <c r="B93" i="16"/>
  <c r="B92" i="16"/>
  <c r="B91" i="16"/>
  <c r="B90" i="16"/>
  <c r="B26" i="16"/>
  <c r="B24" i="16"/>
  <c r="B21" i="16"/>
  <c r="B20" i="16"/>
  <c r="B10" i="16"/>
  <c r="B19" i="16"/>
  <c r="B16" i="16"/>
  <c r="B17" i="16"/>
  <c r="B18" i="16"/>
  <c r="B15" i="16"/>
  <c r="B11" i="16"/>
  <c r="B13" i="16"/>
  <c r="B12" i="16"/>
  <c r="B14" i="16"/>
  <c r="B23" i="16"/>
  <c r="B22" i="16"/>
  <c r="B9" i="16"/>
  <c r="B8" i="16"/>
  <c r="B7" i="16"/>
  <c r="B6" i="16"/>
  <c r="B5" i="16"/>
  <c r="B3" i="16"/>
  <c r="B2" i="16"/>
  <c r="B1" i="16"/>
  <c r="B18" i="1"/>
  <c r="E20" i="1" l="1"/>
  <c r="H19" i="1"/>
  <c r="H20" i="1" s="1"/>
  <c r="B20" i="1"/>
  <c r="B21" i="1" l="1"/>
  <c r="Q12" i="4"/>
  <c r="B64" i="16" l="1"/>
  <c r="B57" i="16"/>
  <c r="B50" i="16"/>
  <c r="B49" i="16"/>
  <c r="B48" i="16"/>
  <c r="B43" i="16"/>
  <c r="B36" i="16"/>
  <c r="B37" i="16"/>
  <c r="B38" i="16"/>
  <c r="B39" i="16"/>
  <c r="U32" i="4"/>
  <c r="B89" i="16" l="1"/>
  <c r="B88" i="16"/>
  <c r="B84" i="16"/>
  <c r="B83" i="16"/>
  <c r="B79" i="16"/>
  <c r="B78" i="16"/>
  <c r="B74" i="16"/>
  <c r="B73" i="16"/>
  <c r="B87" i="16"/>
  <c r="B86" i="16"/>
  <c r="B85" i="16"/>
  <c r="B82" i="16"/>
  <c r="B81" i="16"/>
  <c r="B80" i="16"/>
  <c r="B77" i="16"/>
  <c r="B76" i="16"/>
  <c r="B75" i="16"/>
  <c r="B72" i="16"/>
  <c r="B71" i="16"/>
  <c r="B70" i="16"/>
  <c r="B69" i="16"/>
  <c r="B62" i="16"/>
  <c r="B55" i="16"/>
  <c r="B68" i="16"/>
  <c r="B61" i="16"/>
  <c r="B54" i="16"/>
  <c r="B47" i="16"/>
  <c r="B67" i="16"/>
  <c r="B60" i="16"/>
  <c r="B53" i="16"/>
  <c r="B46" i="16"/>
  <c r="B66" i="16"/>
  <c r="B59" i="16"/>
  <c r="B52" i="16"/>
  <c r="B45" i="16"/>
  <c r="B65" i="16"/>
  <c r="B58" i="16"/>
  <c r="B51" i="16"/>
  <c r="B44" i="16"/>
  <c r="B63" i="16"/>
  <c r="B56" i="16"/>
  <c r="B42" i="16"/>
  <c r="B35" i="16"/>
  <c r="B34" i="16"/>
  <c r="B30" i="16"/>
  <c r="B31" i="16"/>
  <c r="B32" i="16"/>
  <c r="B29" i="16"/>
  <c r="B28" i="16"/>
  <c r="B27" i="16"/>
  <c r="B25" i="16"/>
  <c r="B40" i="16" l="1"/>
  <c r="H32" i="4"/>
  <c r="B33" i="16" s="1"/>
  <c r="H33" i="4" l="1"/>
  <c r="AA24" i="4" l="1"/>
  <c r="B4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E3873D6B-73AE-4374-B269-530B4603ED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A8D35AEE-72BB-4C2B-A7A7-AFFAEE889DFD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4FFE9735-FCBA-47EC-909F-7DC55DFB445E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60EEAFB6-9D9F-49F6-B255-8D034172FB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A52CE146-E9EE-41A6-B602-6B3A1BCDD38F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F750B703-704A-45C7-9749-CA13CC77DA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12051BE6-FBFD-4919-A8C9-A29D0F6BD46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EB7560FF-AEDE-4D9A-8714-80363EAAE07A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073E4864-8D55-439F-A01B-8F9D2F16DA1F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DFE9CD1F-2335-46AF-A656-ED107A2744A6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AF053E42-F881-4EC9-AEA7-DC5BE8AAD781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FD797540-E8E7-4680-9CBE-FB482E17A18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DFB24DC-D980-4637-927B-3FE14EC7E65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3C9165F-64F9-473A-8654-F350B168FD3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FD650280-6DD1-40A8-ABC5-6CB4AEDFE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35DB97A4-2CDA-491E-B32F-9AA33C36820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8169DC86-E0BD-47DB-A76A-ED049F9F8E96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3FEA4D24-081E-4CFD-98D7-8E1D0B19F18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<sst xmlns="http://schemas.openxmlformats.org/spreadsheetml/2006/main" count="533" uniqueCount="251">
  <si>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</si>
  <si>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</si>
  <si>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</si>
  <si>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</si>
  <si>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</si>
  <si>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</si>
  <si>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</si>
  <si>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</si>
  <si>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</si>
  <si>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</si>
  <si>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</si>
  <si>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</si>
  <si>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</si>
  <si>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</si>
  <si>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</si>
  <si>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</si>
  <si>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</si>
  <si>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</si>
  <si>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</si>
  <si>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</si>
  <si>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</si>
  <si>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</si>
  <si>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</si>
  <si>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</si>
  <si>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</si>
  <si>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</si>
  <si>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</si>
  <si>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</si>
  <si>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</si>
  <si>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</si>
  <si>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</si>
  <si>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</si>
  <si>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</si>
  <si>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</si>
  <si>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</si>
  <si>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</si>
  <si>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</si>
  <si>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</si>
  <si>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</si>
  <si>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</si>
  <si>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</si>
  <si>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</si>
  <si>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</si>
  <si>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</si>
  <si>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</si>
  <si>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</si>
  <si>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</si>
  <si>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</si>
  <si>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</si>
  <si>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</si>
  <si>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</si>
  <si>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</si>
  <si>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国籍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</si>
  <si>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</si>
  <si>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</si>
  <si>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</si>
  <si>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</si>
  <si>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</si>
  <si>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</si>
  <si>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</si>
  <si>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</si>
  <si>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</si>
  <si>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</si>
  <si>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</si>
  <si>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</si>
  <si>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</si>
  <si>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</si>
  <si>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</si>
  <si>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</si>
  <si>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</si>
  <si>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</si>
  <si>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</si>
  <si>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</si>
  <si>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</si>
  <si>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</si>
  <si>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</si>
  <si>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</si>
  <si>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</si>
  <si>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</si>
  <si>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</si>
  <si>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</si>
  <si>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</si>
  <si>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</si>
  <si>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</si>
  <si>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</si>
  <si>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</si>
  <si>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</si>
  <si>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</si>
  <si>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</si>
  <si>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</si>
  <si>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</si>
  <si>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</si>
  <si>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</si>
  <si>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</si>
  <si>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</si>
  <si>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</si>
  <si>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</si>
  <si>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</si>
  <si>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</si>
  <si>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</si>
  <si>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</si>
  <si>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</si>
  <si>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</si>
  <si>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</si>
  <si>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</si>
  <si>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</si>
  <si>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</si>
  <si>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</si>
  <si>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</si>
  <si>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</si>
  <si>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</si>
  <si>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</si>
  <si>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</si>
  <si>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</si>
  <si>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</si>
  <si>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</si>
  <si>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</si>
  <si>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</si>
  <si>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</si>
  <si>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</si>
  <si>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</si>
  <si>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</si>
  <si>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</si>
  <si>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</si>
  <si>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</si>
  <si>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</si>
  <si>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</si>
  <si>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</si>
  <si>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</si>
  <si>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</si>
  <si>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</si>
  <si>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</si>
  <si>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</si>
  <si>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</si>
  <si>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</si>
  <si>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</si>
  <si>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</si>
  <si>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</si>
  <si>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</si>
  <si>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</si>
  <si>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</si>
  <si>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</si>
  <si>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</si>
  <si>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</si>
  <si>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</si>
  <si>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</si>
  <si>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</si>
  <si>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</si>
  <si>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</si>
  <si>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</si>
  <si>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</si>
  <si>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</si>
  <si>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</si>
  <si>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</si>
  <si>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</si>
  <si>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</si>
  <si>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</si>
  <si>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</si>
  <si>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</si>
  <si>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漢字</t>
    <rPh sb="0" eb="2">
      <t>カンジ</t>
    </rPh>
    <phoneticPr fontId="1"/>
  </si>
  <si>
    <t>　</t>
  </si>
  <si>
    <t>入学決定済み</t>
    <rPh sb="0" eb="2">
      <t>ニュウガク</t>
    </rPh>
    <rPh sb="2" eb="4">
      <t>ケッテイ</t>
    </rPh>
    <rPh sb="4" eb="5">
      <t>ズ</t>
    </rPh>
    <phoneticPr fontId="1"/>
  </si>
  <si>
    <t>入学未決定</t>
    <rPh sb="0" eb="2">
      <t>ニュウガク</t>
    </rPh>
    <rPh sb="2" eb="5">
      <t>ミケッテイ</t>
    </rPh>
    <phoneticPr fontId="1"/>
  </si>
  <si>
    <t>（</t>
    <phoneticPr fontId="1"/>
  </si>
  <si>
    <t>）</t>
    <phoneticPr fontId="1"/>
  </si>
  <si>
    <t>月確定</t>
    <rPh sb="0" eb="1">
      <t>ガツ</t>
    </rPh>
    <rPh sb="1" eb="3">
      <t>カクテイ</t>
    </rPh>
    <phoneticPr fontId="1"/>
  </si>
  <si>
    <t>✔</t>
  </si>
  <si>
    <t>収入内訳(全て平均月額を記入すること)</t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</si>
  <si>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(2)　(1)の研究を留学先の国で行う理由</t>
    <rPh sb="8" eb="10">
      <t>ケンキュウ</t>
    </rPh>
    <rPh sb="11" eb="14">
      <t>リュウガクサキ</t>
    </rPh>
    <rPh sb="15" eb="16">
      <t>クニ</t>
    </rPh>
    <rPh sb="17" eb="18">
      <t>オコナ</t>
    </rPh>
    <rPh sb="19" eb="21">
      <t>リユウ</t>
    </rPh>
    <phoneticPr fontId="1"/>
  </si>
  <si>
    <t>フランス・パリ</t>
    <phoneticPr fontId="1"/>
  </si>
  <si>
    <t>研究の成果を、○○の形で社会に役立てたいと考えています。・・・・・・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</si>
  <si>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</si>
  <si>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</si>
  <si>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</si>
  <si>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</si>
  <si>
    <t>生年月日</t>
    <rPh sb="0" eb="4">
      <t>セイネンガッピ</t>
    </rPh>
    <phoneticPr fontId="1"/>
  </si>
  <si>
    <t>ここをクリック▼</t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</si>
  <si>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</si>
  <si>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</si>
  <si>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</si>
  <si>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国籍</t>
    <rPh sb="0" eb="2">
      <t>コクセキ</t>
    </rPh>
    <phoneticPr fontId="1"/>
  </si>
  <si>
    <r>
      <t xml:space="preserve">国・地域名
</t>
    </r>
    <r>
      <rPr>
        <sz val="8"/>
        <rFont val="ＭＳ Ｐ明朝"/>
        <family val="1"/>
        <charset val="128"/>
      </rPr>
      <t>（左の「国籍」欄でBを選択した場合のみ記入）</t>
    </r>
    <rPh sb="0" eb="1">
      <t>クニ</t>
    </rPh>
    <rPh sb="2" eb="5">
      <t>チイキメイ</t>
    </rPh>
    <rPh sb="7" eb="8">
      <t>ヒダリ</t>
    </rPh>
    <rPh sb="10" eb="12">
      <t>コクセキ</t>
    </rPh>
    <rPh sb="13" eb="14">
      <t>ラン</t>
    </rPh>
    <rPh sb="17" eb="19">
      <t>センタク</t>
    </rPh>
    <rPh sb="21" eb="23">
      <t>バアイ</t>
    </rPh>
    <rPh sb="25" eb="27">
      <t>キニュウ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</si>
  <si>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</si>
  <si>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</si>
  <si>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</si>
  <si>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学籍状況（支給開始時点・留学先）</t>
    <phoneticPr fontId="1"/>
  </si>
  <si>
    <t>学科・専攻</t>
  </si>
  <si>
    <t>学部・研究科</t>
    <phoneticPr fontId="1"/>
  </si>
  <si>
    <t>国・地域</t>
    <phoneticPr fontId="1"/>
  </si>
  <si>
    <t>卒業年</t>
    <rPh sb="0" eb="3">
      <t>ソツギョウネン</t>
    </rPh>
    <phoneticPr fontId="1"/>
  </si>
  <si>
    <t>ここをクリック▼</t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</si>
  <si>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</si>
  <si>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</si>
  <si>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</si>
  <si>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</si>
  <si>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</si>
  <si>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</si>
  <si>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</si>
  <si>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</si>
  <si>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</si>
  <si>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1"/>
        <charset val="128"/>
      </rPr>
      <t xml:space="preserve"> 日本への永住許可あり</t>
    </r>
    <rPh sb="2" eb="4">
      <t>ニホン</t>
    </rPh>
    <rPh sb="6" eb="10">
      <t>エイジュウキョカ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</si>
  <si>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</si>
  <si>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</si>
  <si>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</si>
  <si>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※入学許可証等、確認できる書類がある場合は
   写しを提出</t>
    <phoneticPr fontId="1"/>
  </si>
  <si>
    <t>学籍状況（申請時点・日本の大学）</t>
    <phoneticPr fontId="1"/>
  </si>
  <si>
    <t>××における△△の歴史</t>
    <rPh sb="9" eb="11">
      <t>レキシ</t>
    </rPh>
    <phoneticPr fontId="1"/>
  </si>
  <si>
    <t>私は〇〇に興味があり、××における△△の歴史を研究しています。・・・・・・・</t>
    <rPh sb="20" eb="22">
      <t>レキシ</t>
    </rPh>
    <phoneticPr fontId="1"/>
  </si>
  <si>
    <t>私が「××における△△の歴史」をフランスで研究する理由は・・・・・・・</t>
    <rPh sb="12" eb="14">
      <t>レキシ</t>
    </rPh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</si>
  <si>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</si>
  <si>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学校名(留学先)</t>
    <rPh sb="4" eb="7">
      <t>リュウガクサキ</t>
    </rPh>
    <phoneticPr fontId="1"/>
  </si>
  <si>
    <t>学部・研究科(留学先)</t>
    <phoneticPr fontId="1"/>
  </si>
  <si>
    <t>専攻(留学先)</t>
    <phoneticPr fontId="1"/>
  </si>
  <si>
    <t>在籍課程(留学先)</t>
    <phoneticPr fontId="1"/>
  </si>
  <si>
    <t>学年(留学先)</t>
    <phoneticPr fontId="1"/>
  </si>
  <si>
    <t>入学年月(留学先)</t>
    <phoneticPr fontId="1"/>
  </si>
  <si>
    <t>入学済み(留学先)</t>
    <rPh sb="2" eb="3">
      <t>ズ</t>
    </rPh>
    <phoneticPr fontId="1"/>
  </si>
  <si>
    <t>入学未決定(留学先)</t>
    <rPh sb="2" eb="5">
      <t>ミケッテイ</t>
    </rPh>
    <phoneticPr fontId="1"/>
  </si>
  <si>
    <t>入学決定時期(留学先)</t>
    <rPh sb="0" eb="2">
      <t>ニュウガク</t>
    </rPh>
    <rPh sb="2" eb="4">
      <t>ケッテイ</t>
    </rPh>
    <rPh sb="4" eb="6">
      <t>ジキ</t>
    </rPh>
    <phoneticPr fontId="1"/>
  </si>
  <si>
    <t>卒業・修了予定年月（留学先）</t>
    <phoneticPr fontId="1"/>
  </si>
  <si>
    <t>学校名(日本)</t>
    <rPh sb="4" eb="6">
      <t>ニホン</t>
    </rPh>
    <phoneticPr fontId="1"/>
  </si>
  <si>
    <t>学部・研究科(日本)</t>
    <rPh sb="7" eb="9">
      <t>ニホン</t>
    </rPh>
    <phoneticPr fontId="1"/>
  </si>
  <si>
    <t>専攻(日本)</t>
    <rPh sb="3" eb="5">
      <t>ニホン</t>
    </rPh>
    <phoneticPr fontId="1"/>
  </si>
  <si>
    <t>在籍課程(日本)</t>
    <rPh sb="5" eb="7">
      <t>ニホン</t>
    </rPh>
    <phoneticPr fontId="1"/>
  </si>
  <si>
    <t>学年(日本)</t>
    <rPh sb="3" eb="5">
      <t>ニホン</t>
    </rPh>
    <phoneticPr fontId="1"/>
  </si>
  <si>
    <t>入学年月(日本)</t>
    <rPh sb="5" eb="7">
      <t>ニホン</t>
    </rPh>
    <phoneticPr fontId="1"/>
  </si>
  <si>
    <t>卒業・修了予定年月(日本)</t>
    <rPh sb="10" eb="12">
      <t>ニホン</t>
    </rPh>
    <phoneticPr fontId="1"/>
  </si>
  <si>
    <t>研究成果が将来どのように役立つのか</t>
    <rPh sb="0" eb="4">
      <t>ケンキュウセイカ</t>
    </rPh>
    <rPh sb="5" eb="7">
      <t>ショウライ</t>
    </rPh>
    <rPh sb="12" eb="14">
      <t>ヤクダ</t>
    </rPh>
    <phoneticPr fontId="1"/>
  </si>
  <si>
    <t>将来展望</t>
    <rPh sb="0" eb="2">
      <t>ショウライ</t>
    </rPh>
    <rPh sb="2" eb="4">
      <t>テンボウ</t>
    </rPh>
    <phoneticPr fontId="1"/>
  </si>
  <si>
    <t>国・地域(留学先)</t>
    <rPh sb="0" eb="1">
      <t>クニ</t>
    </rPh>
    <rPh sb="2" eb="4">
      <t>チイキ</t>
    </rPh>
    <phoneticPr fontId="1"/>
  </si>
  <si>
    <t>国籍・地域名(B 日本への永住権あり)</t>
    <rPh sb="3" eb="5">
      <t>チイキ</t>
    </rPh>
    <rPh sb="5" eb="6">
      <t>メイ</t>
    </rPh>
    <rPh sb="9" eb="11">
      <t>ニホン</t>
    </rPh>
    <rPh sb="13" eb="16">
      <t>エイジュウケン</t>
    </rPh>
    <phoneticPr fontId="1"/>
  </si>
  <si>
    <t>⑥その他（貸与型奨学金等）</t>
    <rPh sb="11" eb="12">
      <t>ナド</t>
    </rPh>
    <phoneticPr fontId="1"/>
  </si>
  <si>
    <t>留学先で研究計画の内容を研究する理由</t>
    <rPh sb="0" eb="3">
      <t>リュウガクサキ</t>
    </rPh>
    <rPh sb="4" eb="6">
      <t>ケンキュウ</t>
    </rPh>
    <rPh sb="6" eb="8">
      <t>ケイカク</t>
    </rPh>
    <rPh sb="9" eb="11">
      <t>ナイヨウ</t>
    </rPh>
    <rPh sb="12" eb="14">
      <t>ケンキュウ</t>
    </rPh>
    <rPh sb="16" eb="18">
      <t>リユウ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</si>
  <si>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</si>
  <si>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</si>
  <si>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</si>
  <si>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△△大学</t>
    <phoneticPr fontId="1"/>
  </si>
  <si>
    <t>美術史研究科</t>
    <phoneticPr fontId="1"/>
  </si>
  <si>
    <t>美術史専攻</t>
    <phoneticPr fontId="1"/>
  </si>
  <si>
    <t>○○大学</t>
    <phoneticPr fontId="1"/>
  </si>
  <si>
    <t>美術学部</t>
    <phoneticPr fontId="1"/>
  </si>
  <si>
    <t>芸術学科</t>
    <phoneticPr fontId="1"/>
  </si>
  <si>
    <t>K高等学校
（▲▲県××市）</t>
    <phoneticPr fontId="1"/>
  </si>
  <si>
    <r>
      <rPr>
        <b/>
        <sz val="11"/>
        <color rgb="FF0000FF"/>
        <rFont val="ＭＳ Ｐ明朝"/>
        <family val="1"/>
        <charset val="128"/>
      </rPr>
      <t>A</t>
    </r>
    <r>
      <rPr>
        <sz val="11"/>
        <color rgb="FF0000FF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</si>
  <si>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K大学
（▲▲県××市）</t>
    <rPh sb="1" eb="3">
      <t>ダイガク</t>
    </rPh>
    <phoneticPr fontId="1"/>
  </si>
  <si>
    <t>美術学部</t>
    <rPh sb="0" eb="4">
      <t>ビジュツガクブ</t>
    </rPh>
    <phoneticPr fontId="1"/>
  </si>
  <si>
    <t>2025年度JEES・石橋財団奨学金(前期・派遣)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ハケン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</si>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</sst>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b/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6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11" fillId="0" borderId="6" xfId="2" applyFont="1" applyBorder="1" applyAlignment="1" applyProtection="1">
      <alignment vertical="center" shrinkToFit="1"/>
      <protection hidden="1"/>
    </xf>
    <xf numFmtId="0" fontId="4" fillId="2" borderId="6" xfId="2" applyFont="1" applyFill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hidden="1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hidden="1"/>
    </xf>
    <xf numFmtId="0" fontId="16" fillId="0" borderId="6" xfId="2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textRotation="255"/>
      <protection hidden="1"/>
    </xf>
    <xf numFmtId="0" fontId="7" fillId="0" borderId="0" xfId="0" applyFont="1" applyProtection="1">
      <alignment vertical="center"/>
      <protection locked="0"/>
    </xf>
    <xf numFmtId="0" fontId="11" fillId="2" borderId="25" xfId="2" applyFont="1" applyFill="1" applyBorder="1" applyAlignment="1" applyProtection="1">
      <alignment vertical="center" wrapText="1"/>
      <protection locked="0"/>
    </xf>
    <xf numFmtId="0" fontId="11" fillId="2" borderId="25" xfId="2" applyFont="1" applyFill="1" applyBorder="1" applyAlignment="1" applyProtection="1">
      <alignment vertical="center" shrinkToFi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25" xfId="2" applyFont="1" applyBorder="1" applyAlignment="1">
      <alignment vertical="center" wrapText="1"/>
    </xf>
    <xf numFmtId="0" fontId="11" fillId="0" borderId="25" xfId="2" applyFont="1" applyBorder="1" applyAlignment="1">
      <alignment vertical="center" shrinkToFit="1"/>
    </xf>
    <xf numFmtId="0" fontId="11" fillId="0" borderId="26" xfId="2" applyFont="1" applyBorder="1" applyAlignment="1">
      <alignment vertical="center" shrinkToFit="1"/>
    </xf>
    <xf numFmtId="0" fontId="11" fillId="0" borderId="21" xfId="2" applyFont="1" applyBorder="1">
      <alignment vertical="center"/>
    </xf>
    <xf numFmtId="0" fontId="11" fillId="0" borderId="49" xfId="2" applyFont="1" applyBorder="1">
      <alignment vertical="center"/>
    </xf>
    <xf numFmtId="0" fontId="7" fillId="0" borderId="47" xfId="0" applyFont="1" applyBorder="1">
      <alignment vertical="center"/>
    </xf>
    <xf numFmtId="0" fontId="11" fillId="0" borderId="47" xfId="2" applyFont="1" applyBorder="1">
      <alignment vertical="center"/>
    </xf>
    <xf numFmtId="0" fontId="11" fillId="2" borderId="48" xfId="2" applyFont="1" applyFill="1" applyBorder="1">
      <alignment vertical="center"/>
    </xf>
    <xf numFmtId="0" fontId="7" fillId="0" borderId="45" xfId="0" applyFont="1" applyBorder="1">
      <alignment vertical="center"/>
    </xf>
    <xf numFmtId="0" fontId="11" fillId="0" borderId="45" xfId="2" applyFont="1" applyBorder="1">
      <alignment vertical="center"/>
    </xf>
    <xf numFmtId="0" fontId="11" fillId="2" borderId="45" xfId="2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1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6" fontId="11" fillId="0" borderId="3" xfId="2" applyNumberFormat="1" applyFont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6" fillId="0" borderId="2" xfId="2" applyFont="1" applyBorder="1">
      <alignment vertical="center"/>
    </xf>
    <xf numFmtId="176" fontId="11" fillId="0" borderId="18" xfId="2" applyNumberFormat="1" applyFont="1" applyBorder="1" applyAlignment="1">
      <alignment vertical="center" shrinkToFit="1"/>
    </xf>
    <xf numFmtId="176" fontId="11" fillId="2" borderId="18" xfId="2" applyNumberFormat="1" applyFont="1" applyFill="1" applyBorder="1" applyAlignment="1">
      <alignment vertical="center" shrinkToFit="1"/>
    </xf>
    <xf numFmtId="0" fontId="11" fillId="0" borderId="18" xfId="2" applyFont="1" applyBorder="1" applyAlignment="1">
      <alignment vertical="center" shrinkToFit="1"/>
    </xf>
    <xf numFmtId="0" fontId="16" fillId="0" borderId="19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12" xfId="2" applyFont="1" applyBorder="1">
      <alignment vertical="center"/>
    </xf>
    <xf numFmtId="0" fontId="11" fillId="2" borderId="0" xfId="2" applyFont="1" applyFill="1" applyAlignment="1" applyProtection="1">
      <alignment vertical="center" shrinkToFit="1"/>
      <protection locked="0"/>
    </xf>
    <xf numFmtId="0" fontId="11" fillId="2" borderId="20" xfId="2" applyFont="1" applyFill="1" applyBorder="1" applyProtection="1">
      <alignment vertical="center"/>
      <protection locked="0"/>
    </xf>
    <xf numFmtId="0" fontId="11" fillId="2" borderId="48" xfId="2" applyFont="1" applyFill="1" applyBorder="1" applyProtection="1">
      <alignment vertical="center"/>
      <protection locked="0"/>
    </xf>
    <xf numFmtId="0" fontId="11" fillId="2" borderId="45" xfId="2" applyFont="1" applyFill="1" applyBorder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3" xfId="2" applyNumberFormat="1" applyFont="1" applyFill="1" applyBorder="1" applyAlignment="1" applyProtection="1">
      <alignment vertical="center" shrinkToFit="1"/>
      <protection locked="0"/>
    </xf>
    <xf numFmtId="176" fontId="11" fillId="2" borderId="18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>
      <alignment vertical="center" shrinkToFit="1"/>
    </xf>
    <xf numFmtId="0" fontId="23" fillId="2" borderId="6" xfId="2" applyFont="1" applyFill="1" applyBorder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5" xfId="2" applyFont="1" applyFill="1" applyBorder="1" applyAlignment="1">
      <alignment vertical="center" shrinkToFit="1"/>
    </xf>
    <xf numFmtId="0" fontId="23" fillId="2" borderId="20" xfId="2" applyFont="1" applyFill="1" applyBorder="1">
      <alignment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3" xfId="2" applyNumberFormat="1" applyFont="1" applyFill="1" applyBorder="1" applyAlignment="1">
      <alignment vertical="center" shrinkToFit="1"/>
    </xf>
    <xf numFmtId="176" fontId="23" fillId="2" borderId="18" xfId="2" applyNumberFormat="1" applyFont="1" applyFill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37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24" fillId="0" borderId="6" xfId="0" applyFont="1" applyBorder="1" applyProtection="1">
      <alignment vertical="center"/>
      <protection hidden="1"/>
    </xf>
    <xf numFmtId="0" fontId="11" fillId="0" borderId="5" xfId="2" applyFont="1" applyBorder="1" applyAlignment="1">
      <alignment vertical="center" wrapText="1"/>
    </xf>
    <xf numFmtId="0" fontId="23" fillId="2" borderId="5" xfId="2" applyFont="1" applyFill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2" borderId="50" xfId="2" applyFont="1" applyFill="1" applyBorder="1" applyAlignment="1" applyProtection="1">
      <alignment horizontal="center" vertical="center" wrapText="1"/>
      <protection locked="0"/>
    </xf>
    <xf numFmtId="0" fontId="11" fillId="2" borderId="51" xfId="2" applyFont="1" applyFill="1" applyBorder="1" applyAlignment="1" applyProtection="1">
      <alignment horizontal="center" vertical="center" wrapText="1"/>
      <protection locked="0"/>
    </xf>
    <xf numFmtId="0" fontId="11" fillId="0" borderId="3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1" fillId="0" borderId="32" xfId="2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1" fillId="2" borderId="52" xfId="2" applyFont="1" applyFill="1" applyBorder="1" applyAlignment="1" applyProtection="1">
      <alignment horizontal="center" vertical="center" shrinkToFit="1"/>
      <protection locked="0"/>
    </xf>
    <xf numFmtId="0" fontId="11" fillId="2" borderId="36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0" fontId="11" fillId="2" borderId="4" xfId="2" applyFont="1" applyFill="1" applyBorder="1" applyAlignment="1" applyProtection="1">
      <alignment horizontal="left" vertical="center" shrinkToFit="1"/>
      <protection locked="0"/>
    </xf>
    <xf numFmtId="0" fontId="11" fillId="2" borderId="3" xfId="2" applyFont="1" applyFill="1" applyBorder="1" applyAlignment="1" applyProtection="1">
      <alignment horizontal="left" vertical="center" shrinkToFit="1"/>
      <protection locked="0"/>
    </xf>
    <xf numFmtId="0" fontId="11" fillId="2" borderId="2" xfId="2" applyFont="1" applyFill="1" applyBorder="1" applyAlignment="1" applyProtection="1">
      <alignment horizontal="left" vertical="center" shrinkToFit="1"/>
      <protection locked="0"/>
    </xf>
    <xf numFmtId="0" fontId="11" fillId="2" borderId="9" xfId="2" applyFont="1" applyFill="1" applyBorder="1" applyAlignment="1" applyProtection="1">
      <alignment horizontal="left" vertical="center" shrinkToFit="1"/>
      <protection locked="0"/>
    </xf>
    <xf numFmtId="0" fontId="11" fillId="2" borderId="5" xfId="2" applyFont="1" applyFill="1" applyBorder="1" applyAlignment="1" applyProtection="1">
      <alignment horizontal="left" vertical="center" shrinkToFit="1"/>
      <protection locked="0"/>
    </xf>
    <xf numFmtId="0" fontId="11" fillId="2" borderId="11" xfId="2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8" xfId="2" applyNumberFormat="1" applyFont="1" applyFill="1" applyBorder="1" applyAlignment="1" applyProtection="1">
      <alignment horizontal="right" vertical="center" shrinkToFit="1"/>
      <protection locked="0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38" fontId="12" fillId="4" borderId="8" xfId="1" applyNumberFormat="1" applyFont="1" applyFill="1" applyBorder="1" applyAlignment="1" applyProtection="1">
      <alignment horizontal="right" vertical="center" wrapText="1"/>
    </xf>
    <xf numFmtId="38" fontId="12" fillId="4" borderId="6" xfId="1" applyNumberFormat="1" applyFont="1" applyFill="1" applyBorder="1" applyAlignment="1" applyProtection="1">
      <alignment horizontal="right" vertical="center" wrapText="1"/>
    </xf>
    <xf numFmtId="0" fontId="17" fillId="0" borderId="32" xfId="0" applyFont="1" applyBorder="1">
      <alignment vertical="center"/>
    </xf>
    <xf numFmtId="0" fontId="11" fillId="0" borderId="23" xfId="2" applyFont="1" applyBorder="1" applyAlignment="1">
      <alignment horizontal="center" vertical="center" shrinkToFit="1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5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hidden="1"/>
    </xf>
    <xf numFmtId="0" fontId="11" fillId="0" borderId="5" xfId="2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center" vertical="center"/>
      <protection hidden="1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2" fillId="4" borderId="8" xfId="1" applyNumberFormat="1" applyFont="1" applyFill="1" applyBorder="1" applyAlignment="1" applyProtection="1">
      <alignment horizontal="right" vertical="center"/>
    </xf>
    <xf numFmtId="38" fontId="12" fillId="4" borderId="6" xfId="1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38" fontId="12" fillId="2" borderId="8" xfId="3" applyNumberFormat="1" applyFont="1" applyFill="1" applyBorder="1" applyAlignment="1" applyProtection="1">
      <alignment horizontal="right" vertical="center"/>
      <protection locked="0"/>
    </xf>
    <xf numFmtId="38" fontId="12" fillId="2" borderId="6" xfId="3" applyNumberFormat="1" applyFont="1" applyFill="1" applyBorder="1" applyAlignment="1" applyProtection="1">
      <alignment horizontal="right" vertical="center"/>
      <protection locked="0"/>
    </xf>
    <xf numFmtId="0" fontId="17" fillId="0" borderId="52" xfId="0" applyFont="1" applyBorder="1" applyAlignment="1" applyProtection="1">
      <alignment vertical="center" shrinkToFit="1"/>
      <protection locked="0"/>
    </xf>
    <xf numFmtId="0" fontId="17" fillId="0" borderId="36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6" fillId="0" borderId="0" xfId="2" applyFont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1" fontId="11" fillId="2" borderId="4" xfId="1" applyNumberFormat="1" applyFont="1" applyFill="1" applyBorder="1" applyAlignment="1" applyProtection="1">
      <alignment horizontal="right" vertical="center"/>
      <protection locked="0"/>
    </xf>
    <xf numFmtId="41" fontId="11" fillId="2" borderId="3" xfId="1" applyNumberFormat="1" applyFont="1" applyFill="1" applyBorder="1" applyAlignment="1" applyProtection="1">
      <alignment horizontal="right" vertical="center"/>
      <protection locked="0"/>
    </xf>
    <xf numFmtId="41" fontId="11" fillId="2" borderId="9" xfId="1" applyNumberFormat="1" applyFont="1" applyFill="1" applyBorder="1" applyAlignment="1" applyProtection="1">
      <alignment horizontal="right" vertical="center"/>
      <protection locked="0"/>
    </xf>
    <xf numFmtId="41" fontId="11" fillId="2" borderId="5" xfId="1" applyNumberFormat="1" applyFont="1" applyFill="1" applyBorder="1" applyAlignment="1" applyProtection="1">
      <alignment horizontal="right" vertical="center"/>
      <protection locked="0"/>
    </xf>
    <xf numFmtId="176" fontId="11" fillId="2" borderId="7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 applyProtection="1">
      <alignment horizontal="left" vertical="top" wrapText="1"/>
      <protection locked="0"/>
    </xf>
    <xf numFmtId="0" fontId="11" fillId="2" borderId="10" xfId="2" applyFont="1" applyFill="1" applyBorder="1" applyAlignment="1" applyProtection="1">
      <alignment horizontal="left" vertical="top" wrapText="1"/>
      <protection locked="0"/>
    </xf>
    <xf numFmtId="0" fontId="13" fillId="0" borderId="0" xfId="2" applyFont="1" applyAlignment="1">
      <alignment horizontal="center" vertical="center" wrapText="1"/>
    </xf>
    <xf numFmtId="38" fontId="12" fillId="2" borderId="8" xfId="1" applyNumberFormat="1" applyFont="1" applyFill="1" applyBorder="1" applyAlignment="1" applyProtection="1">
      <alignment horizontal="right" vertical="center"/>
      <protection locked="0"/>
    </xf>
    <xf numFmtId="38" fontId="12" fillId="2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5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4" xfId="2" applyFont="1" applyFill="1" applyBorder="1" applyAlignment="1" applyProtection="1">
      <alignment horizontal="center" vertical="center"/>
      <protection locked="0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11" fillId="2" borderId="25" xfId="2" applyFont="1" applyFill="1" applyBorder="1" applyAlignment="1" applyProtection="1">
      <alignment horizontal="center" vertical="center" wrapText="1"/>
      <protection locked="0"/>
    </xf>
    <xf numFmtId="0" fontId="16" fillId="0" borderId="25" xfId="2" applyFont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 applyProtection="1">
      <alignment horizontal="center" vertical="center" wrapText="1" shrinkToFit="1"/>
      <protection locked="0"/>
    </xf>
    <xf numFmtId="0" fontId="11" fillId="2" borderId="25" xfId="2" applyFont="1" applyFill="1" applyBorder="1" applyAlignment="1" applyProtection="1">
      <alignment horizontal="center" vertical="center" wrapText="1" shrinkToFit="1"/>
      <protection locked="0"/>
    </xf>
    <xf numFmtId="0" fontId="11" fillId="2" borderId="23" xfId="2" applyFont="1" applyFill="1" applyBorder="1" applyAlignment="1" applyProtection="1">
      <alignment horizontal="center" vertical="center" wrapText="1"/>
      <protection locked="0"/>
    </xf>
    <xf numFmtId="0" fontId="11" fillId="2" borderId="24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>
      <alignment horizontal="center" vertical="center"/>
    </xf>
    <xf numFmtId="0" fontId="11" fillId="2" borderId="32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23" fillId="2" borderId="9" xfId="2" applyFont="1" applyFill="1" applyBorder="1" applyAlignment="1">
      <alignment horizontal="left" vertical="top"/>
    </xf>
    <xf numFmtId="0" fontId="23" fillId="2" borderId="5" xfId="2" applyFont="1" applyFill="1" applyBorder="1" applyAlignment="1">
      <alignment horizontal="left" vertical="top"/>
    </xf>
    <xf numFmtId="0" fontId="23" fillId="2" borderId="11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/>
    </xf>
    <xf numFmtId="0" fontId="23" fillId="2" borderId="6" xfId="2" applyFont="1" applyFill="1" applyBorder="1" applyAlignment="1">
      <alignment horizontal="left" vertical="top"/>
    </xf>
    <xf numFmtId="0" fontId="23" fillId="2" borderId="10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16" fillId="2" borderId="8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11" xfId="2" applyFont="1" applyFill="1" applyBorder="1" applyAlignment="1">
      <alignment horizontal="left" vertical="center" shrinkToFit="1"/>
    </xf>
    <xf numFmtId="176" fontId="11" fillId="2" borderId="4" xfId="2" applyNumberFormat="1" applyFont="1" applyFill="1" applyBorder="1" applyAlignment="1">
      <alignment horizontal="right" vertical="center" shrinkToFit="1"/>
    </xf>
    <xf numFmtId="176" fontId="11" fillId="2" borderId="3" xfId="2" applyNumberFormat="1" applyFont="1" applyFill="1" applyBorder="1" applyAlignment="1">
      <alignment horizontal="right" vertical="center" shrinkToFit="1"/>
    </xf>
    <xf numFmtId="176" fontId="11" fillId="2" borderId="17" xfId="2" applyNumberFormat="1" applyFont="1" applyFill="1" applyBorder="1" applyAlignment="1">
      <alignment horizontal="right" vertical="center" shrinkToFit="1"/>
    </xf>
    <xf numFmtId="176" fontId="11" fillId="2" borderId="18" xfId="2" applyNumberFormat="1" applyFont="1" applyFill="1" applyBorder="1" applyAlignment="1">
      <alignment horizontal="right" vertical="center" shrinkToFit="1"/>
    </xf>
    <xf numFmtId="0" fontId="23" fillId="2" borderId="14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7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1" fontId="11" fillId="2" borderId="4" xfId="1" applyNumberFormat="1" applyFont="1" applyFill="1" applyBorder="1" applyAlignment="1" applyProtection="1">
      <alignment horizontal="right" vertical="center"/>
    </xf>
    <xf numFmtId="41" fontId="11" fillId="2" borderId="3" xfId="1" applyNumberFormat="1" applyFont="1" applyFill="1" applyBorder="1" applyAlignment="1" applyProtection="1">
      <alignment horizontal="right" vertical="center"/>
    </xf>
    <xf numFmtId="41" fontId="11" fillId="2" borderId="9" xfId="1" applyNumberFormat="1" applyFont="1" applyFill="1" applyBorder="1" applyAlignment="1" applyProtection="1">
      <alignment horizontal="right" vertical="center"/>
    </xf>
    <xf numFmtId="41" fontId="11" fillId="2" borderId="5" xfId="1" applyNumberFormat="1" applyFont="1" applyFill="1" applyBorder="1" applyAlignment="1" applyProtection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7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38" fontId="24" fillId="2" borderId="8" xfId="1" applyNumberFormat="1" applyFont="1" applyFill="1" applyBorder="1" applyAlignment="1" applyProtection="1">
      <alignment horizontal="right" vertical="center" wrapText="1"/>
    </xf>
    <xf numFmtId="38" fontId="24" fillId="2" borderId="6" xfId="1" applyNumberFormat="1" applyFont="1" applyFill="1" applyBorder="1" applyAlignment="1" applyProtection="1">
      <alignment horizontal="right" vertical="center" wrapText="1"/>
    </xf>
    <xf numFmtId="38" fontId="24" fillId="2" borderId="8" xfId="1" applyNumberFormat="1" applyFont="1" applyFill="1" applyBorder="1" applyAlignment="1" applyProtection="1">
      <alignment horizontal="right" vertical="center"/>
    </xf>
    <xf numFmtId="38" fontId="24" fillId="2" borderId="6" xfId="1" applyNumberFormat="1" applyFont="1" applyFill="1" applyBorder="1" applyAlignment="1" applyProtection="1">
      <alignment horizontal="right" vertical="center"/>
    </xf>
    <xf numFmtId="38" fontId="24" fillId="2" borderId="8" xfId="3" applyNumberFormat="1" applyFont="1" applyFill="1" applyBorder="1" applyAlignment="1" applyProtection="1">
      <alignment horizontal="right" vertical="center"/>
    </xf>
    <xf numFmtId="38" fontId="24" fillId="2" borderId="6" xfId="3" applyNumberFormat="1" applyFont="1" applyFill="1" applyBorder="1" applyAlignment="1" applyProtection="1">
      <alignment horizontal="right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50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51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52" xfId="2" applyFont="1" applyFill="1" applyBorder="1" applyAlignment="1">
      <alignment horizontal="center" vertical="center" shrinkToFit="1"/>
    </xf>
    <xf numFmtId="0" fontId="23" fillId="2" borderId="36" xfId="2" applyFont="1" applyFill="1" applyBorder="1" applyAlignment="1">
      <alignment horizontal="center" vertical="center" shrinkToFit="1"/>
    </xf>
    <xf numFmtId="0" fontId="25" fillId="0" borderId="52" xfId="0" applyFont="1" applyBorder="1" applyAlignment="1">
      <alignment vertical="center" shrinkToFit="1"/>
    </xf>
    <xf numFmtId="0" fontId="25" fillId="0" borderId="36" xfId="0" applyFont="1" applyBorder="1" applyAlignment="1">
      <alignment vertical="center" shrinkToFit="1"/>
    </xf>
    <xf numFmtId="0" fontId="23" fillId="2" borderId="5" xfId="2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3" fillId="2" borderId="5" xfId="2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2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 shrinkToFit="1"/>
    </xf>
    <xf numFmtId="0" fontId="23" fillId="2" borderId="25" xfId="2" applyFont="1" applyFill="1" applyBorder="1" applyAlignment="1">
      <alignment horizontal="center" vertical="center" wrapText="1" shrinkToFit="1"/>
    </xf>
    <xf numFmtId="0" fontId="23" fillId="2" borderId="31" xfId="2" applyFont="1" applyFill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11" fillId="0" borderId="53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C9D002-0BDF-47FF-B153-EF74D99704CF}"/>
            </a:ext>
          </a:extLst>
        </xdr:cNvPr>
        <xdr:cNvSpPr txBox="1"/>
      </xdr:nvSpPr>
      <xdr:spPr>
        <a:xfrm>
          <a:off x="6649528" y="772783"/>
          <a:ext cx="7562851" cy="2409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796537" y="975504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0881C-1D7D-4B75-BE1D-073E5B5B0B56}"/>
            </a:ext>
          </a:extLst>
        </xdr:cNvPr>
        <xdr:cNvSpPr/>
      </xdr:nvSpPr>
      <xdr:spPr>
        <a:xfrm>
          <a:off x="6477539" y="4095750"/>
          <a:ext cx="3181350" cy="9429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0B0F5-EEA1-4048-9F59-FCF0BE6ECFBC}"/>
            </a:ext>
          </a:extLst>
        </xdr:cNvPr>
        <xdr:cNvSpPr txBox="1"/>
      </xdr:nvSpPr>
      <xdr:spPr>
        <a:xfrm>
          <a:off x="6566319" y="770447"/>
          <a:ext cx="7589449" cy="240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4483E2-755B-47B3-B8DC-46163FE8F57A}"/>
            </a:ext>
          </a:extLst>
        </xdr:cNvPr>
        <xdr:cNvSpPr/>
      </xdr:nvSpPr>
      <xdr:spPr>
        <a:xfrm>
          <a:off x="6716204" y="975863"/>
          <a:ext cx="45719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1"/>
  <sheetViews>
    <sheetView tabSelected="1" view="pageBreakPreview" zoomScaleNormal="100" zoomScaleSheetLayoutView="100" workbookViewId="0">
      <selection activeCell="AS13" sqref="AS13"/>
    </sheetView>
  </sheetViews>
  <sheetFormatPr defaultColWidth="7.5" defaultRowHeight="12"/>
  <cols>
    <col min="1" max="21" width="3.09765625" style="14" customWidth="1"/>
    <col min="22" max="22" width="2.69921875" style="14" customWidth="1"/>
    <col min="23" max="23" width="3.69921875" style="14" customWidth="1"/>
    <col min="24" max="25" width="2.69921875" style="14" customWidth="1"/>
    <col min="26" max="26" width="4.5" style="14" customWidth="1"/>
    <col min="27" max="34" width="2.69921875" style="14" customWidth="1"/>
    <col min="35" max="46" width="2.59765625" style="14" customWidth="1"/>
    <col min="47" max="54" width="7.5" style="14"/>
    <col min="55" max="55" width="45" style="14" customWidth="1"/>
    <col min="56" max="256" width="7.5" style="14"/>
    <col min="257" max="280" width="2.59765625" style="14" customWidth="1"/>
    <col min="281" max="281" width="2.8984375" style="14" customWidth="1"/>
    <col min="282" max="302" width="2.59765625" style="14" customWidth="1"/>
    <col min="303" max="512" width="7.5" style="14"/>
    <col min="513" max="536" width="2.59765625" style="14" customWidth="1"/>
    <col min="537" max="537" width="2.8984375" style="14" customWidth="1"/>
    <col min="538" max="558" width="2.59765625" style="14" customWidth="1"/>
    <col min="559" max="768" width="7.5" style="14"/>
    <col min="769" max="792" width="2.59765625" style="14" customWidth="1"/>
    <col min="793" max="793" width="2.8984375" style="14" customWidth="1"/>
    <col min="794" max="814" width="2.59765625" style="14" customWidth="1"/>
    <col min="815" max="1024" width="7.5" style="14"/>
    <col min="1025" max="1048" width="2.59765625" style="14" customWidth="1"/>
    <col min="1049" max="1049" width="2.8984375" style="14" customWidth="1"/>
    <col min="1050" max="1070" width="2.59765625" style="14" customWidth="1"/>
    <col min="1071" max="1280" width="7.5" style="14"/>
    <col min="1281" max="1304" width="2.59765625" style="14" customWidth="1"/>
    <col min="1305" max="1305" width="2.8984375" style="14" customWidth="1"/>
    <col min="1306" max="1326" width="2.59765625" style="14" customWidth="1"/>
    <col min="1327" max="1536" width="7.5" style="14"/>
    <col min="1537" max="1560" width="2.59765625" style="14" customWidth="1"/>
    <col min="1561" max="1561" width="2.8984375" style="14" customWidth="1"/>
    <col min="1562" max="1582" width="2.59765625" style="14" customWidth="1"/>
    <col min="1583" max="1792" width="7.5" style="14"/>
    <col min="1793" max="1816" width="2.59765625" style="14" customWidth="1"/>
    <col min="1817" max="1817" width="2.8984375" style="14" customWidth="1"/>
    <col min="1818" max="1838" width="2.59765625" style="14" customWidth="1"/>
    <col min="1839" max="2048" width="7.5" style="14"/>
    <col min="2049" max="2072" width="2.59765625" style="14" customWidth="1"/>
    <col min="2073" max="2073" width="2.8984375" style="14" customWidth="1"/>
    <col min="2074" max="2094" width="2.59765625" style="14" customWidth="1"/>
    <col min="2095" max="2304" width="7.5" style="14"/>
    <col min="2305" max="2328" width="2.59765625" style="14" customWidth="1"/>
    <col min="2329" max="2329" width="2.8984375" style="14" customWidth="1"/>
    <col min="2330" max="2350" width="2.59765625" style="14" customWidth="1"/>
    <col min="2351" max="2560" width="7.5" style="14"/>
    <col min="2561" max="2584" width="2.59765625" style="14" customWidth="1"/>
    <col min="2585" max="2585" width="2.8984375" style="14" customWidth="1"/>
    <col min="2586" max="2606" width="2.59765625" style="14" customWidth="1"/>
    <col min="2607" max="2816" width="7.5" style="14"/>
    <col min="2817" max="2840" width="2.59765625" style="14" customWidth="1"/>
    <col min="2841" max="2841" width="2.8984375" style="14" customWidth="1"/>
    <col min="2842" max="2862" width="2.59765625" style="14" customWidth="1"/>
    <col min="2863" max="3072" width="7.5" style="14"/>
    <col min="3073" max="3096" width="2.59765625" style="14" customWidth="1"/>
    <col min="3097" max="3097" width="2.8984375" style="14" customWidth="1"/>
    <col min="3098" max="3118" width="2.59765625" style="14" customWidth="1"/>
    <col min="3119" max="3328" width="7.5" style="14"/>
    <col min="3329" max="3352" width="2.59765625" style="14" customWidth="1"/>
    <col min="3353" max="3353" width="2.8984375" style="14" customWidth="1"/>
    <col min="3354" max="3374" width="2.59765625" style="14" customWidth="1"/>
    <col min="3375" max="3584" width="7.5" style="14"/>
    <col min="3585" max="3608" width="2.59765625" style="14" customWidth="1"/>
    <col min="3609" max="3609" width="2.8984375" style="14" customWidth="1"/>
    <col min="3610" max="3630" width="2.59765625" style="14" customWidth="1"/>
    <col min="3631" max="3840" width="7.5" style="14"/>
    <col min="3841" max="3864" width="2.59765625" style="14" customWidth="1"/>
    <col min="3865" max="3865" width="2.8984375" style="14" customWidth="1"/>
    <col min="3866" max="3886" width="2.59765625" style="14" customWidth="1"/>
    <col min="3887" max="4096" width="7.5" style="14"/>
    <col min="4097" max="4120" width="2.59765625" style="14" customWidth="1"/>
    <col min="4121" max="4121" width="2.8984375" style="14" customWidth="1"/>
    <col min="4122" max="4142" width="2.59765625" style="14" customWidth="1"/>
    <col min="4143" max="4352" width="7.5" style="14"/>
    <col min="4353" max="4376" width="2.59765625" style="14" customWidth="1"/>
    <col min="4377" max="4377" width="2.8984375" style="14" customWidth="1"/>
    <col min="4378" max="4398" width="2.59765625" style="14" customWidth="1"/>
    <col min="4399" max="4608" width="7.5" style="14"/>
    <col min="4609" max="4632" width="2.59765625" style="14" customWidth="1"/>
    <col min="4633" max="4633" width="2.8984375" style="14" customWidth="1"/>
    <col min="4634" max="4654" width="2.59765625" style="14" customWidth="1"/>
    <col min="4655" max="4864" width="7.5" style="14"/>
    <col min="4865" max="4888" width="2.59765625" style="14" customWidth="1"/>
    <col min="4889" max="4889" width="2.8984375" style="14" customWidth="1"/>
    <col min="4890" max="4910" width="2.59765625" style="14" customWidth="1"/>
    <col min="4911" max="5120" width="7.5" style="14"/>
    <col min="5121" max="5144" width="2.59765625" style="14" customWidth="1"/>
    <col min="5145" max="5145" width="2.8984375" style="14" customWidth="1"/>
    <col min="5146" max="5166" width="2.59765625" style="14" customWidth="1"/>
    <col min="5167" max="5376" width="7.5" style="14"/>
    <col min="5377" max="5400" width="2.59765625" style="14" customWidth="1"/>
    <col min="5401" max="5401" width="2.8984375" style="14" customWidth="1"/>
    <col min="5402" max="5422" width="2.59765625" style="14" customWidth="1"/>
    <col min="5423" max="5632" width="7.5" style="14"/>
    <col min="5633" max="5656" width="2.59765625" style="14" customWidth="1"/>
    <col min="5657" max="5657" width="2.8984375" style="14" customWidth="1"/>
    <col min="5658" max="5678" width="2.59765625" style="14" customWidth="1"/>
    <col min="5679" max="5888" width="7.5" style="14"/>
    <col min="5889" max="5912" width="2.59765625" style="14" customWidth="1"/>
    <col min="5913" max="5913" width="2.8984375" style="14" customWidth="1"/>
    <col min="5914" max="5934" width="2.59765625" style="14" customWidth="1"/>
    <col min="5935" max="6144" width="7.5" style="14"/>
    <col min="6145" max="6168" width="2.59765625" style="14" customWidth="1"/>
    <col min="6169" max="6169" width="2.8984375" style="14" customWidth="1"/>
    <col min="6170" max="6190" width="2.59765625" style="14" customWidth="1"/>
    <col min="6191" max="6400" width="7.5" style="14"/>
    <col min="6401" max="6424" width="2.59765625" style="14" customWidth="1"/>
    <col min="6425" max="6425" width="2.8984375" style="14" customWidth="1"/>
    <col min="6426" max="6446" width="2.59765625" style="14" customWidth="1"/>
    <col min="6447" max="6656" width="7.5" style="14"/>
    <col min="6657" max="6680" width="2.59765625" style="14" customWidth="1"/>
    <col min="6681" max="6681" width="2.8984375" style="14" customWidth="1"/>
    <col min="6682" max="6702" width="2.59765625" style="14" customWidth="1"/>
    <col min="6703" max="6912" width="7.5" style="14"/>
    <col min="6913" max="6936" width="2.59765625" style="14" customWidth="1"/>
    <col min="6937" max="6937" width="2.8984375" style="14" customWidth="1"/>
    <col min="6938" max="6958" width="2.59765625" style="14" customWidth="1"/>
    <col min="6959" max="7168" width="7.5" style="14"/>
    <col min="7169" max="7192" width="2.59765625" style="14" customWidth="1"/>
    <col min="7193" max="7193" width="2.8984375" style="14" customWidth="1"/>
    <col min="7194" max="7214" width="2.59765625" style="14" customWidth="1"/>
    <col min="7215" max="7424" width="7.5" style="14"/>
    <col min="7425" max="7448" width="2.59765625" style="14" customWidth="1"/>
    <col min="7449" max="7449" width="2.8984375" style="14" customWidth="1"/>
    <col min="7450" max="7470" width="2.59765625" style="14" customWidth="1"/>
    <col min="7471" max="7680" width="7.5" style="14"/>
    <col min="7681" max="7704" width="2.59765625" style="14" customWidth="1"/>
    <col min="7705" max="7705" width="2.8984375" style="14" customWidth="1"/>
    <col min="7706" max="7726" width="2.59765625" style="14" customWidth="1"/>
    <col min="7727" max="7936" width="7.5" style="14"/>
    <col min="7937" max="7960" width="2.59765625" style="14" customWidth="1"/>
    <col min="7961" max="7961" width="2.8984375" style="14" customWidth="1"/>
    <col min="7962" max="7982" width="2.59765625" style="14" customWidth="1"/>
    <col min="7983" max="8192" width="7.5" style="14"/>
    <col min="8193" max="8216" width="2.59765625" style="14" customWidth="1"/>
    <col min="8217" max="8217" width="2.8984375" style="14" customWidth="1"/>
    <col min="8218" max="8238" width="2.59765625" style="14" customWidth="1"/>
    <col min="8239" max="8448" width="7.5" style="14"/>
    <col min="8449" max="8472" width="2.59765625" style="14" customWidth="1"/>
    <col min="8473" max="8473" width="2.8984375" style="14" customWidth="1"/>
    <col min="8474" max="8494" width="2.59765625" style="14" customWidth="1"/>
    <col min="8495" max="8704" width="7.5" style="14"/>
    <col min="8705" max="8728" width="2.59765625" style="14" customWidth="1"/>
    <col min="8729" max="8729" width="2.8984375" style="14" customWidth="1"/>
    <col min="8730" max="8750" width="2.59765625" style="14" customWidth="1"/>
    <col min="8751" max="8960" width="7.5" style="14"/>
    <col min="8961" max="8984" width="2.59765625" style="14" customWidth="1"/>
    <col min="8985" max="8985" width="2.8984375" style="14" customWidth="1"/>
    <col min="8986" max="9006" width="2.59765625" style="14" customWidth="1"/>
    <col min="9007" max="9216" width="7.5" style="14"/>
    <col min="9217" max="9240" width="2.59765625" style="14" customWidth="1"/>
    <col min="9241" max="9241" width="2.8984375" style="14" customWidth="1"/>
    <col min="9242" max="9262" width="2.59765625" style="14" customWidth="1"/>
    <col min="9263" max="9472" width="7.5" style="14"/>
    <col min="9473" max="9496" width="2.59765625" style="14" customWidth="1"/>
    <col min="9497" max="9497" width="2.8984375" style="14" customWidth="1"/>
    <col min="9498" max="9518" width="2.59765625" style="14" customWidth="1"/>
    <col min="9519" max="9728" width="7.5" style="14"/>
    <col min="9729" max="9752" width="2.59765625" style="14" customWidth="1"/>
    <col min="9753" max="9753" width="2.8984375" style="14" customWidth="1"/>
    <col min="9754" max="9774" width="2.59765625" style="14" customWidth="1"/>
    <col min="9775" max="9984" width="7.5" style="14"/>
    <col min="9985" max="10008" width="2.59765625" style="14" customWidth="1"/>
    <col min="10009" max="10009" width="2.8984375" style="14" customWidth="1"/>
    <col min="10010" max="10030" width="2.59765625" style="14" customWidth="1"/>
    <col min="10031" max="10240" width="7.5" style="14"/>
    <col min="10241" max="10264" width="2.59765625" style="14" customWidth="1"/>
    <col min="10265" max="10265" width="2.8984375" style="14" customWidth="1"/>
    <col min="10266" max="10286" width="2.59765625" style="14" customWidth="1"/>
    <col min="10287" max="10496" width="7.5" style="14"/>
    <col min="10497" max="10520" width="2.59765625" style="14" customWidth="1"/>
    <col min="10521" max="10521" width="2.8984375" style="14" customWidth="1"/>
    <col min="10522" max="10542" width="2.59765625" style="14" customWidth="1"/>
    <col min="10543" max="10752" width="7.5" style="14"/>
    <col min="10753" max="10776" width="2.59765625" style="14" customWidth="1"/>
    <col min="10777" max="10777" width="2.8984375" style="14" customWidth="1"/>
    <col min="10778" max="10798" width="2.59765625" style="14" customWidth="1"/>
    <col min="10799" max="11008" width="7.5" style="14"/>
    <col min="11009" max="11032" width="2.59765625" style="14" customWidth="1"/>
    <col min="11033" max="11033" width="2.8984375" style="14" customWidth="1"/>
    <col min="11034" max="11054" width="2.59765625" style="14" customWidth="1"/>
    <col min="11055" max="11264" width="7.5" style="14"/>
    <col min="11265" max="11288" width="2.59765625" style="14" customWidth="1"/>
    <col min="11289" max="11289" width="2.8984375" style="14" customWidth="1"/>
    <col min="11290" max="11310" width="2.59765625" style="14" customWidth="1"/>
    <col min="11311" max="11520" width="7.5" style="14"/>
    <col min="11521" max="11544" width="2.59765625" style="14" customWidth="1"/>
    <col min="11545" max="11545" width="2.8984375" style="14" customWidth="1"/>
    <col min="11546" max="11566" width="2.59765625" style="14" customWidth="1"/>
    <col min="11567" max="11776" width="7.5" style="14"/>
    <col min="11777" max="11800" width="2.59765625" style="14" customWidth="1"/>
    <col min="11801" max="11801" width="2.8984375" style="14" customWidth="1"/>
    <col min="11802" max="11822" width="2.59765625" style="14" customWidth="1"/>
    <col min="11823" max="12032" width="7.5" style="14"/>
    <col min="12033" max="12056" width="2.59765625" style="14" customWidth="1"/>
    <col min="12057" max="12057" width="2.8984375" style="14" customWidth="1"/>
    <col min="12058" max="12078" width="2.59765625" style="14" customWidth="1"/>
    <col min="12079" max="12288" width="7.5" style="14"/>
    <col min="12289" max="12312" width="2.59765625" style="14" customWidth="1"/>
    <col min="12313" max="12313" width="2.8984375" style="14" customWidth="1"/>
    <col min="12314" max="12334" width="2.59765625" style="14" customWidth="1"/>
    <col min="12335" max="12544" width="7.5" style="14"/>
    <col min="12545" max="12568" width="2.59765625" style="14" customWidth="1"/>
    <col min="12569" max="12569" width="2.8984375" style="14" customWidth="1"/>
    <col min="12570" max="12590" width="2.59765625" style="14" customWidth="1"/>
    <col min="12591" max="12800" width="7.5" style="14"/>
    <col min="12801" max="12824" width="2.59765625" style="14" customWidth="1"/>
    <col min="12825" max="12825" width="2.8984375" style="14" customWidth="1"/>
    <col min="12826" max="12846" width="2.59765625" style="14" customWidth="1"/>
    <col min="12847" max="13056" width="7.5" style="14"/>
    <col min="13057" max="13080" width="2.59765625" style="14" customWidth="1"/>
    <col min="13081" max="13081" width="2.8984375" style="14" customWidth="1"/>
    <col min="13082" max="13102" width="2.59765625" style="14" customWidth="1"/>
    <col min="13103" max="13312" width="7.5" style="14"/>
    <col min="13313" max="13336" width="2.59765625" style="14" customWidth="1"/>
    <col min="13337" max="13337" width="2.8984375" style="14" customWidth="1"/>
    <col min="13338" max="13358" width="2.59765625" style="14" customWidth="1"/>
    <col min="13359" max="13568" width="7.5" style="14"/>
    <col min="13569" max="13592" width="2.59765625" style="14" customWidth="1"/>
    <col min="13593" max="13593" width="2.8984375" style="14" customWidth="1"/>
    <col min="13594" max="13614" width="2.59765625" style="14" customWidth="1"/>
    <col min="13615" max="13824" width="7.5" style="14"/>
    <col min="13825" max="13848" width="2.59765625" style="14" customWidth="1"/>
    <col min="13849" max="13849" width="2.8984375" style="14" customWidth="1"/>
    <col min="13850" max="13870" width="2.59765625" style="14" customWidth="1"/>
    <col min="13871" max="14080" width="7.5" style="14"/>
    <col min="14081" max="14104" width="2.59765625" style="14" customWidth="1"/>
    <col min="14105" max="14105" width="2.8984375" style="14" customWidth="1"/>
    <col min="14106" max="14126" width="2.59765625" style="14" customWidth="1"/>
    <col min="14127" max="14336" width="7.5" style="14"/>
    <col min="14337" max="14360" width="2.59765625" style="14" customWidth="1"/>
    <col min="14361" max="14361" width="2.8984375" style="14" customWidth="1"/>
    <col min="14362" max="14382" width="2.59765625" style="14" customWidth="1"/>
    <col min="14383" max="14592" width="7.5" style="14"/>
    <col min="14593" max="14616" width="2.59765625" style="14" customWidth="1"/>
    <col min="14617" max="14617" width="2.8984375" style="14" customWidth="1"/>
    <col min="14618" max="14638" width="2.59765625" style="14" customWidth="1"/>
    <col min="14639" max="14848" width="7.5" style="14"/>
    <col min="14849" max="14872" width="2.59765625" style="14" customWidth="1"/>
    <col min="14873" max="14873" width="2.8984375" style="14" customWidth="1"/>
    <col min="14874" max="14894" width="2.59765625" style="14" customWidth="1"/>
    <col min="14895" max="15104" width="7.5" style="14"/>
    <col min="15105" max="15128" width="2.59765625" style="14" customWidth="1"/>
    <col min="15129" max="15129" width="2.8984375" style="14" customWidth="1"/>
    <col min="15130" max="15150" width="2.59765625" style="14" customWidth="1"/>
    <col min="15151" max="15360" width="7.5" style="14"/>
    <col min="15361" max="15384" width="2.59765625" style="14" customWidth="1"/>
    <col min="15385" max="15385" width="2.8984375" style="14" customWidth="1"/>
    <col min="15386" max="15406" width="2.59765625" style="14" customWidth="1"/>
    <col min="15407" max="15616" width="7.5" style="14"/>
    <col min="15617" max="15640" width="2.59765625" style="14" customWidth="1"/>
    <col min="15641" max="15641" width="2.8984375" style="14" customWidth="1"/>
    <col min="15642" max="15662" width="2.59765625" style="14" customWidth="1"/>
    <col min="15663" max="15872" width="7.5" style="14"/>
    <col min="15873" max="15896" width="2.59765625" style="14" customWidth="1"/>
    <col min="15897" max="15897" width="2.8984375" style="14" customWidth="1"/>
    <col min="15898" max="15918" width="2.59765625" style="14" customWidth="1"/>
    <col min="15919" max="16128" width="7.5" style="14"/>
    <col min="16129" max="16152" width="2.59765625" style="14" customWidth="1"/>
    <col min="16153" max="16153" width="2.8984375" style="14" customWidth="1"/>
    <col min="16154" max="16174" width="2.59765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33" t="s">
        <v>246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40" t="s">
        <v>2</v>
      </c>
      <c r="T3" s="240"/>
      <c r="U3" s="86"/>
      <c r="V3" s="14" t="s">
        <v>8</v>
      </c>
      <c r="W3" s="86"/>
      <c r="X3" s="14" t="s">
        <v>7</v>
      </c>
      <c r="Y3" s="86"/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41" t="s">
        <v>247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85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50" t="s">
        <v>171</v>
      </c>
      <c r="B9" s="251"/>
      <c r="C9" s="252"/>
      <c r="D9" s="258" t="s">
        <v>172</v>
      </c>
      <c r="E9" s="258"/>
      <c r="F9" s="259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1"/>
      <c r="W9" s="262" t="s">
        <v>173</v>
      </c>
      <c r="X9" s="263"/>
      <c r="Y9" s="263"/>
      <c r="Z9" s="264"/>
    </row>
    <row r="10" spans="1:34" s="24" customFormat="1" ht="34.5" customHeight="1">
      <c r="A10" s="253"/>
      <c r="B10" s="185"/>
      <c r="C10" s="254"/>
      <c r="D10" s="271" t="s">
        <v>159</v>
      </c>
      <c r="E10" s="271"/>
      <c r="F10" s="272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4"/>
      <c r="W10" s="265"/>
      <c r="X10" s="266"/>
      <c r="Y10" s="266"/>
      <c r="Z10" s="267"/>
    </row>
    <row r="11" spans="1:34" s="24" customFormat="1" ht="34.5" customHeight="1">
      <c r="A11" s="255"/>
      <c r="B11" s="256"/>
      <c r="C11" s="257"/>
      <c r="D11" s="275" t="s">
        <v>174</v>
      </c>
      <c r="E11" s="275"/>
      <c r="F11" s="276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8"/>
      <c r="W11" s="268"/>
      <c r="X11" s="269"/>
      <c r="Y11" s="269"/>
      <c r="Z11" s="270"/>
    </row>
    <row r="12" spans="1:34" s="24" customFormat="1" ht="34.5" customHeight="1">
      <c r="A12" s="186" t="s">
        <v>175</v>
      </c>
      <c r="B12" s="187"/>
      <c r="C12" s="188"/>
      <c r="D12" s="279" t="s">
        <v>176</v>
      </c>
      <c r="E12" s="280"/>
      <c r="F12" s="280"/>
      <c r="G12" s="25" t="s">
        <v>1</v>
      </c>
      <c r="H12" s="26"/>
      <c r="I12" s="27" t="s">
        <v>177</v>
      </c>
      <c r="J12" s="28"/>
      <c r="K12" s="29" t="s">
        <v>178</v>
      </c>
      <c r="L12" s="30" t="s">
        <v>248</v>
      </c>
      <c r="M12" s="30"/>
      <c r="N12" s="31"/>
      <c r="O12" s="31"/>
      <c r="P12" s="31"/>
      <c r="Q12" s="31" t="e">
        <f>リスト!B20</f>
        <v>#VALUE!</v>
      </c>
      <c r="R12" s="32" t="s">
        <v>179</v>
      </c>
      <c r="S12" s="33" t="s">
        <v>117</v>
      </c>
      <c r="T12" s="281" t="s">
        <v>176</v>
      </c>
      <c r="U12" s="282"/>
      <c r="V12" s="282"/>
      <c r="W12" s="282"/>
      <c r="X12" s="282"/>
      <c r="Y12" s="282"/>
      <c r="Z12" s="283"/>
    </row>
    <row r="13" spans="1:34" s="24" customFormat="1" ht="34.5" customHeight="1" thickBot="1">
      <c r="A13" s="284" t="s">
        <v>180</v>
      </c>
      <c r="B13" s="285"/>
      <c r="C13" s="286"/>
      <c r="D13" s="287" t="s">
        <v>176</v>
      </c>
      <c r="E13" s="288"/>
      <c r="F13" s="288"/>
      <c r="G13" s="288"/>
      <c r="H13" s="288"/>
      <c r="I13" s="288"/>
      <c r="J13" s="289" t="s">
        <v>181</v>
      </c>
      <c r="K13" s="290"/>
      <c r="L13" s="290"/>
      <c r="M13" s="290"/>
      <c r="N13" s="290"/>
      <c r="O13" s="290"/>
      <c r="P13" s="290"/>
      <c r="Q13" s="290"/>
      <c r="R13" s="290"/>
      <c r="S13" s="291"/>
      <c r="T13" s="292"/>
      <c r="U13" s="292"/>
      <c r="V13" s="292"/>
      <c r="W13" s="292"/>
      <c r="X13" s="292"/>
      <c r="Y13" s="292"/>
      <c r="Z13" s="293"/>
    </row>
    <row r="14" spans="1:34" s="24" customFormat="1" ht="20.100000000000001" customHeight="1" thickTop="1">
      <c r="A14" s="314" t="s">
        <v>185</v>
      </c>
      <c r="B14" s="315"/>
      <c r="C14" s="316"/>
      <c r="D14" s="126" t="s">
        <v>188</v>
      </c>
      <c r="E14" s="120"/>
      <c r="F14" s="120"/>
      <c r="G14" s="120"/>
      <c r="H14" s="120"/>
      <c r="I14" s="312" t="s">
        <v>51</v>
      </c>
      <c r="J14" s="312"/>
      <c r="K14" s="312"/>
      <c r="L14" s="312"/>
      <c r="M14" s="312"/>
      <c r="N14" s="312"/>
      <c r="O14" s="312" t="s">
        <v>187</v>
      </c>
      <c r="P14" s="312"/>
      <c r="Q14" s="312"/>
      <c r="R14" s="312"/>
      <c r="S14" s="312"/>
      <c r="T14" s="312"/>
      <c r="U14" s="120" t="s">
        <v>186</v>
      </c>
      <c r="V14" s="120"/>
      <c r="W14" s="120"/>
      <c r="X14" s="120"/>
      <c r="Y14" s="120"/>
      <c r="Z14" s="121"/>
    </row>
    <row r="15" spans="1:34" s="24" customFormat="1" ht="34.5" customHeight="1">
      <c r="A15" s="253"/>
      <c r="B15" s="185"/>
      <c r="C15" s="254"/>
      <c r="D15" s="323"/>
      <c r="E15" s="324"/>
      <c r="F15" s="324"/>
      <c r="G15" s="324"/>
      <c r="H15" s="324"/>
      <c r="I15" s="322"/>
      <c r="J15" s="322"/>
      <c r="K15" s="322"/>
      <c r="L15" s="322"/>
      <c r="M15" s="322"/>
      <c r="N15" s="322"/>
      <c r="O15" s="313"/>
      <c r="P15" s="313"/>
      <c r="Q15" s="313"/>
      <c r="R15" s="313"/>
      <c r="S15" s="313"/>
      <c r="T15" s="313"/>
      <c r="U15" s="310"/>
      <c r="V15" s="310"/>
      <c r="W15" s="310"/>
      <c r="X15" s="310"/>
      <c r="Y15" s="310"/>
      <c r="Z15" s="311"/>
    </row>
    <row r="16" spans="1:34" s="34" customFormat="1" ht="20.100000000000001" customHeight="1">
      <c r="A16" s="253"/>
      <c r="B16" s="185"/>
      <c r="C16" s="254"/>
      <c r="D16" s="294" t="s">
        <v>111</v>
      </c>
      <c r="E16" s="294"/>
      <c r="F16" s="294"/>
      <c r="G16" s="294"/>
      <c r="H16" s="294"/>
      <c r="I16" s="294"/>
      <c r="J16" s="294"/>
      <c r="K16" s="295" t="s">
        <v>112</v>
      </c>
      <c r="L16" s="296"/>
      <c r="M16" s="296"/>
      <c r="N16" s="296"/>
      <c r="O16" s="297" t="s">
        <v>182</v>
      </c>
      <c r="P16" s="298"/>
      <c r="Q16" s="298"/>
      <c r="R16" s="298"/>
      <c r="S16" s="298"/>
      <c r="T16" s="298"/>
      <c r="U16" s="299" t="s">
        <v>183</v>
      </c>
      <c r="V16" s="300"/>
      <c r="W16" s="300"/>
      <c r="X16" s="300"/>
      <c r="Y16" s="300"/>
      <c r="Z16" s="301"/>
    </row>
    <row r="17" spans="1:38" s="34" customFormat="1" ht="24" customHeight="1">
      <c r="A17" s="253"/>
      <c r="B17" s="185"/>
      <c r="C17" s="254"/>
      <c r="D17" s="302" t="s">
        <v>176</v>
      </c>
      <c r="E17" s="302"/>
      <c r="F17" s="302"/>
      <c r="G17" s="302"/>
      <c r="H17" s="302"/>
      <c r="I17" s="302"/>
      <c r="J17" s="302"/>
      <c r="K17" s="303"/>
      <c r="L17" s="304"/>
      <c r="M17" s="305" t="s">
        <v>184</v>
      </c>
      <c r="N17" s="305"/>
      <c r="O17" s="306">
        <v>2025</v>
      </c>
      <c r="P17" s="307"/>
      <c r="Q17" s="307"/>
      <c r="R17" s="46" t="s">
        <v>1</v>
      </c>
      <c r="S17" s="35"/>
      <c r="T17" s="47" t="s">
        <v>151</v>
      </c>
      <c r="U17" s="308" t="s">
        <v>176</v>
      </c>
      <c r="V17" s="309"/>
      <c r="W17" s="309"/>
      <c r="X17" s="47" t="s">
        <v>1</v>
      </c>
      <c r="Y17" s="36"/>
      <c r="Z17" s="48" t="s">
        <v>177</v>
      </c>
    </row>
    <row r="18" spans="1:38" s="34" customFormat="1" ht="24" customHeight="1" thickBot="1">
      <c r="A18" s="317"/>
      <c r="B18" s="318"/>
      <c r="C18" s="319"/>
      <c r="D18" s="87" t="s">
        <v>160</v>
      </c>
      <c r="E18" s="49" t="s">
        <v>161</v>
      </c>
      <c r="F18" s="50"/>
      <c r="G18" s="51"/>
      <c r="H18" s="52"/>
      <c r="I18" s="88" t="s">
        <v>160</v>
      </c>
      <c r="J18" s="49" t="s">
        <v>162</v>
      </c>
      <c r="K18" s="54"/>
      <c r="L18" s="54"/>
      <c r="M18" s="55" t="s">
        <v>163</v>
      </c>
      <c r="N18" s="89"/>
      <c r="O18" s="55" t="s">
        <v>164</v>
      </c>
      <c r="P18" s="55" t="s">
        <v>165</v>
      </c>
      <c r="Q18" s="54"/>
      <c r="R18" s="320" t="s">
        <v>204</v>
      </c>
      <c r="S18" s="320"/>
      <c r="T18" s="320"/>
      <c r="U18" s="320"/>
      <c r="V18" s="320"/>
      <c r="W18" s="320"/>
      <c r="X18" s="320"/>
      <c r="Y18" s="320"/>
      <c r="Z18" s="321"/>
    </row>
    <row r="19" spans="1:38" s="19" customFormat="1" ht="20.100000000000001" customHeight="1" thickTop="1">
      <c r="A19" s="111" t="s">
        <v>205</v>
      </c>
      <c r="B19" s="112"/>
      <c r="C19" s="113"/>
      <c r="D19" s="126" t="s">
        <v>139</v>
      </c>
      <c r="E19" s="120"/>
      <c r="F19" s="120"/>
      <c r="G19" s="120"/>
      <c r="H19" s="120"/>
      <c r="I19" s="120"/>
      <c r="J19" s="120"/>
      <c r="K19" s="120"/>
      <c r="L19" s="124" t="s">
        <v>4</v>
      </c>
      <c r="M19" s="120"/>
      <c r="N19" s="120"/>
      <c r="O19" s="120"/>
      <c r="P19" s="120"/>
      <c r="Q19" s="120"/>
      <c r="R19" s="120"/>
      <c r="S19" s="125"/>
      <c r="T19" s="120" t="s">
        <v>121</v>
      </c>
      <c r="U19" s="120"/>
      <c r="V19" s="120"/>
      <c r="W19" s="120"/>
      <c r="X19" s="120"/>
      <c r="Y19" s="120"/>
      <c r="Z19" s="121"/>
    </row>
    <row r="20" spans="1:38" s="19" customFormat="1" ht="26.25" customHeight="1">
      <c r="A20" s="114"/>
      <c r="B20" s="115"/>
      <c r="C20" s="116"/>
      <c r="D20" s="127"/>
      <c r="E20" s="128"/>
      <c r="F20" s="128"/>
      <c r="G20" s="128"/>
      <c r="H20" s="128"/>
      <c r="I20" s="128"/>
      <c r="J20" s="128"/>
      <c r="K20" s="128"/>
      <c r="L20" s="129"/>
      <c r="M20" s="122"/>
      <c r="N20" s="122"/>
      <c r="O20" s="122"/>
      <c r="P20" s="122"/>
      <c r="Q20" s="122"/>
      <c r="R20" s="122"/>
      <c r="S20" s="130"/>
      <c r="T20" s="122"/>
      <c r="U20" s="122"/>
      <c r="V20" s="122"/>
      <c r="W20" s="122"/>
      <c r="X20" s="122"/>
      <c r="Y20" s="122"/>
      <c r="Z20" s="123"/>
    </row>
    <row r="21" spans="1:38" s="19" customFormat="1" ht="20.100000000000001" customHeight="1">
      <c r="A21" s="114"/>
      <c r="B21" s="115"/>
      <c r="C21" s="116"/>
      <c r="D21" s="131" t="s">
        <v>111</v>
      </c>
      <c r="E21" s="132"/>
      <c r="F21" s="132"/>
      <c r="G21" s="132"/>
      <c r="H21" s="132"/>
      <c r="I21" s="148" t="s">
        <v>112</v>
      </c>
      <c r="J21" s="149"/>
      <c r="K21" s="149"/>
      <c r="L21" s="149"/>
      <c r="M21" s="148" t="s">
        <v>124</v>
      </c>
      <c r="N21" s="168"/>
      <c r="O21" s="168"/>
      <c r="P21" s="168"/>
      <c r="Q21" s="168"/>
      <c r="R21" s="168"/>
      <c r="S21" s="168"/>
      <c r="T21" s="169" t="s">
        <v>125</v>
      </c>
      <c r="U21" s="170"/>
      <c r="V21" s="170"/>
      <c r="W21" s="170"/>
      <c r="X21" s="170"/>
      <c r="Y21" s="170"/>
      <c r="Z21" s="171"/>
    </row>
    <row r="22" spans="1:38" s="20" customFormat="1" ht="26.25" customHeight="1">
      <c r="A22" s="117"/>
      <c r="B22" s="118"/>
      <c r="C22" s="119"/>
      <c r="D22" s="133" t="s">
        <v>176</v>
      </c>
      <c r="E22" s="134"/>
      <c r="F22" s="134"/>
      <c r="G22" s="134"/>
      <c r="H22" s="134"/>
      <c r="I22" s="150"/>
      <c r="J22" s="151"/>
      <c r="K22" s="152" t="s">
        <v>24</v>
      </c>
      <c r="L22" s="153"/>
      <c r="M22" s="150"/>
      <c r="N22" s="211"/>
      <c r="O22" s="212"/>
      <c r="P22" s="104" t="s">
        <v>1</v>
      </c>
      <c r="Q22" s="136"/>
      <c r="R22" s="213"/>
      <c r="S22" s="105" t="s">
        <v>151</v>
      </c>
      <c r="T22" s="136"/>
      <c r="U22" s="214"/>
      <c r="V22" s="214"/>
      <c r="W22" s="106" t="s">
        <v>1</v>
      </c>
      <c r="X22" s="189"/>
      <c r="Y22" s="190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97" t="s">
        <v>167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202" t="s">
        <v>45</v>
      </c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1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209"/>
      <c r="I26" s="210"/>
      <c r="J26" s="210"/>
      <c r="K26" s="210"/>
      <c r="L26" s="210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209"/>
      <c r="V26" s="210"/>
      <c r="W26" s="210"/>
      <c r="X26" s="210"/>
      <c r="Y26" s="210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239"/>
      <c r="H27" s="203"/>
      <c r="I27" s="204"/>
      <c r="J27" s="204"/>
      <c r="K27" s="204"/>
      <c r="L27" s="204"/>
      <c r="M27" s="61" t="s">
        <v>17</v>
      </c>
      <c r="N27" s="236" t="s">
        <v>126</v>
      </c>
      <c r="O27" s="237"/>
      <c r="P27" s="237"/>
      <c r="Q27" s="237"/>
      <c r="R27" s="237"/>
      <c r="S27" s="237"/>
      <c r="T27" s="237"/>
      <c r="U27" s="234"/>
      <c r="V27" s="235"/>
      <c r="W27" s="235"/>
      <c r="X27" s="235"/>
      <c r="Y27" s="235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239"/>
      <c r="H28" s="203"/>
      <c r="I28" s="204"/>
      <c r="J28" s="204"/>
      <c r="K28" s="204"/>
      <c r="L28" s="204"/>
      <c r="M28" s="61" t="s">
        <v>17</v>
      </c>
      <c r="N28" s="236" t="s">
        <v>127</v>
      </c>
      <c r="O28" s="237"/>
      <c r="P28" s="237"/>
      <c r="Q28" s="237"/>
      <c r="R28" s="237"/>
      <c r="S28" s="237"/>
      <c r="T28" s="237"/>
      <c r="U28" s="234"/>
      <c r="V28" s="235"/>
      <c r="W28" s="235"/>
      <c r="X28" s="235"/>
      <c r="Y28" s="235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239"/>
      <c r="H29" s="234"/>
      <c r="I29" s="235"/>
      <c r="J29" s="235"/>
      <c r="K29" s="235"/>
      <c r="L29" s="235"/>
      <c r="M29" s="61" t="s">
        <v>17</v>
      </c>
      <c r="N29" s="236" t="s">
        <v>128</v>
      </c>
      <c r="O29" s="237"/>
      <c r="P29" s="237"/>
      <c r="Q29" s="237"/>
      <c r="R29" s="237"/>
      <c r="S29" s="237"/>
      <c r="T29" s="238"/>
      <c r="U29" s="234"/>
      <c r="V29" s="235"/>
      <c r="W29" s="235"/>
      <c r="X29" s="235"/>
      <c r="Y29" s="235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239"/>
      <c r="H30" s="234"/>
      <c r="I30" s="235"/>
      <c r="J30" s="235"/>
      <c r="K30" s="235"/>
      <c r="L30" s="235"/>
      <c r="M30" s="61" t="s">
        <v>17</v>
      </c>
      <c r="N30" s="236" t="s">
        <v>129</v>
      </c>
      <c r="O30" s="237"/>
      <c r="P30" s="237"/>
      <c r="Q30" s="237"/>
      <c r="R30" s="237"/>
      <c r="S30" s="237"/>
      <c r="T30" s="238"/>
      <c r="U30" s="234"/>
      <c r="V30" s="235"/>
      <c r="W30" s="235"/>
      <c r="X30" s="235"/>
      <c r="Y30" s="235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203"/>
      <c r="I31" s="204"/>
      <c r="J31" s="204"/>
      <c r="K31" s="204"/>
      <c r="L31" s="204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239"/>
      <c r="U31" s="234"/>
      <c r="V31" s="235"/>
      <c r="W31" s="235"/>
      <c r="X31" s="235"/>
      <c r="Y31" s="235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02" t="s">
        <v>132</v>
      </c>
      <c r="B32" s="200"/>
      <c r="C32" s="200"/>
      <c r="D32" s="200"/>
      <c r="E32" s="200"/>
      <c r="F32" s="200"/>
      <c r="G32" s="200"/>
      <c r="H32" s="195">
        <f>SUM(H26:L31)</f>
        <v>0</v>
      </c>
      <c r="I32" s="196"/>
      <c r="J32" s="196"/>
      <c r="K32" s="196"/>
      <c r="L32" s="196"/>
      <c r="M32" s="61" t="s">
        <v>17</v>
      </c>
      <c r="N32" s="197" t="s">
        <v>131</v>
      </c>
      <c r="O32" s="198"/>
      <c r="P32" s="198"/>
      <c r="Q32" s="198"/>
      <c r="R32" s="198"/>
      <c r="S32" s="198"/>
      <c r="T32" s="198"/>
      <c r="U32" s="166">
        <f>(U26+U28+U29+U30+U31)-U27</f>
        <v>0</v>
      </c>
      <c r="V32" s="167"/>
      <c r="W32" s="167"/>
      <c r="X32" s="167"/>
      <c r="Y32" s="16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05" t="s">
        <v>18</v>
      </c>
      <c r="B33" s="205"/>
      <c r="C33" s="205"/>
      <c r="D33" s="205"/>
      <c r="E33" s="205"/>
      <c r="F33" s="205"/>
      <c r="G33" s="205"/>
      <c r="H33" s="206">
        <f>H32-U32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7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80" t="s">
        <v>250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49" t="s">
        <v>152</v>
      </c>
      <c r="B36" s="205"/>
      <c r="C36" s="205" t="s">
        <v>133</v>
      </c>
      <c r="D36" s="205"/>
      <c r="E36" s="205"/>
      <c r="F36" s="205"/>
      <c r="G36" s="205"/>
      <c r="H36" s="205"/>
      <c r="I36" s="202" t="s">
        <v>16</v>
      </c>
      <c r="J36" s="200"/>
      <c r="K36" s="200"/>
      <c r="L36" s="200"/>
      <c r="M36" s="201"/>
      <c r="N36" s="197" t="s">
        <v>46</v>
      </c>
      <c r="O36" s="200"/>
      <c r="P36" s="200"/>
      <c r="Q36" s="201"/>
      <c r="R36" s="197" t="s">
        <v>15</v>
      </c>
      <c r="S36" s="198"/>
      <c r="T36" s="198"/>
      <c r="U36" s="198"/>
      <c r="V36" s="198"/>
      <c r="W36" s="199"/>
      <c r="X36" s="197" t="s">
        <v>14</v>
      </c>
      <c r="Y36" s="198"/>
      <c r="Z36" s="19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208" t="s">
        <v>176</v>
      </c>
      <c r="B37" s="208"/>
      <c r="C37" s="245"/>
      <c r="D37" s="245"/>
      <c r="E37" s="245"/>
      <c r="F37" s="245"/>
      <c r="G37" s="245"/>
      <c r="H37" s="245"/>
      <c r="I37" s="216"/>
      <c r="J37" s="217"/>
      <c r="K37" s="217"/>
      <c r="L37" s="217"/>
      <c r="M37" s="218"/>
      <c r="N37" s="222"/>
      <c r="O37" s="223"/>
      <c r="P37" s="223"/>
      <c r="Q37" s="193" t="s">
        <v>13</v>
      </c>
      <c r="R37" s="228"/>
      <c r="S37" s="229"/>
      <c r="T37" s="63" t="s">
        <v>8</v>
      </c>
      <c r="U37" s="90"/>
      <c r="V37" s="63" t="s">
        <v>7</v>
      </c>
      <c r="W37" s="64" t="s">
        <v>9</v>
      </c>
      <c r="X37" s="172" t="s">
        <v>176</v>
      </c>
      <c r="Y37" s="173"/>
      <c r="Z37" s="174"/>
    </row>
    <row r="38" spans="1:38" s="19" customFormat="1" ht="18" customHeight="1">
      <c r="A38" s="208"/>
      <c r="B38" s="208"/>
      <c r="C38" s="245"/>
      <c r="D38" s="245"/>
      <c r="E38" s="245"/>
      <c r="F38" s="245"/>
      <c r="G38" s="245"/>
      <c r="H38" s="245"/>
      <c r="I38" s="219"/>
      <c r="J38" s="220"/>
      <c r="K38" s="220"/>
      <c r="L38" s="220"/>
      <c r="M38" s="221"/>
      <c r="N38" s="224"/>
      <c r="O38" s="225"/>
      <c r="P38" s="225"/>
      <c r="Q38" s="194"/>
      <c r="R38" s="178"/>
      <c r="S38" s="179"/>
      <c r="T38" s="66" t="s">
        <v>8</v>
      </c>
      <c r="U38" s="91"/>
      <c r="V38" s="66" t="s">
        <v>7</v>
      </c>
      <c r="W38" s="67" t="s">
        <v>6</v>
      </c>
      <c r="X38" s="175"/>
      <c r="Y38" s="176"/>
      <c r="Z38" s="177"/>
    </row>
    <row r="39" spans="1:38" s="19" customFormat="1" ht="18" customHeight="1">
      <c r="A39" s="208" t="s">
        <v>176</v>
      </c>
      <c r="B39" s="208"/>
      <c r="C39" s="245"/>
      <c r="D39" s="245"/>
      <c r="E39" s="245"/>
      <c r="F39" s="245"/>
      <c r="G39" s="245"/>
      <c r="H39" s="245"/>
      <c r="I39" s="216"/>
      <c r="J39" s="217"/>
      <c r="K39" s="217"/>
      <c r="L39" s="217"/>
      <c r="M39" s="218"/>
      <c r="N39" s="222"/>
      <c r="O39" s="223"/>
      <c r="P39" s="223"/>
      <c r="Q39" s="193" t="s">
        <v>13</v>
      </c>
      <c r="R39" s="228"/>
      <c r="S39" s="229"/>
      <c r="T39" s="63" t="s">
        <v>8</v>
      </c>
      <c r="U39" s="90"/>
      <c r="V39" s="63" t="s">
        <v>7</v>
      </c>
      <c r="W39" s="64" t="s">
        <v>9</v>
      </c>
      <c r="X39" s="172" t="s">
        <v>176</v>
      </c>
      <c r="Y39" s="173"/>
      <c r="Z39" s="174"/>
    </row>
    <row r="40" spans="1:38" s="19" customFormat="1" ht="18" customHeight="1">
      <c r="A40" s="208"/>
      <c r="B40" s="208"/>
      <c r="C40" s="245"/>
      <c r="D40" s="245"/>
      <c r="E40" s="245"/>
      <c r="F40" s="245"/>
      <c r="G40" s="245"/>
      <c r="H40" s="245"/>
      <c r="I40" s="219"/>
      <c r="J40" s="220"/>
      <c r="K40" s="220"/>
      <c r="L40" s="220"/>
      <c r="M40" s="221"/>
      <c r="N40" s="224"/>
      <c r="O40" s="225"/>
      <c r="P40" s="225"/>
      <c r="Q40" s="194"/>
      <c r="R40" s="178"/>
      <c r="S40" s="179"/>
      <c r="T40" s="66" t="s">
        <v>8</v>
      </c>
      <c r="U40" s="91"/>
      <c r="V40" s="66" t="s">
        <v>7</v>
      </c>
      <c r="W40" s="67" t="s">
        <v>6</v>
      </c>
      <c r="X40" s="175"/>
      <c r="Y40" s="176"/>
      <c r="Z40" s="177"/>
    </row>
    <row r="41" spans="1:38" s="19" customFormat="1" ht="18" customHeight="1">
      <c r="A41" s="208" t="s">
        <v>176</v>
      </c>
      <c r="B41" s="208"/>
      <c r="C41" s="245"/>
      <c r="D41" s="245"/>
      <c r="E41" s="245"/>
      <c r="F41" s="245"/>
      <c r="G41" s="245"/>
      <c r="H41" s="245"/>
      <c r="I41" s="216"/>
      <c r="J41" s="217"/>
      <c r="K41" s="217"/>
      <c r="L41" s="217"/>
      <c r="M41" s="218"/>
      <c r="N41" s="222"/>
      <c r="O41" s="223"/>
      <c r="P41" s="223"/>
      <c r="Q41" s="193" t="s">
        <v>13</v>
      </c>
      <c r="R41" s="226"/>
      <c r="S41" s="227"/>
      <c r="T41" s="69" t="s">
        <v>8</v>
      </c>
      <c r="U41" s="92"/>
      <c r="V41" s="69" t="s">
        <v>7</v>
      </c>
      <c r="W41" s="70" t="s">
        <v>9</v>
      </c>
      <c r="X41" s="172" t="s">
        <v>176</v>
      </c>
      <c r="Y41" s="173"/>
      <c r="Z41" s="174"/>
    </row>
    <row r="42" spans="1:38" s="19" customFormat="1" ht="18" customHeight="1">
      <c r="A42" s="208"/>
      <c r="B42" s="208"/>
      <c r="C42" s="245"/>
      <c r="D42" s="245"/>
      <c r="E42" s="245"/>
      <c r="F42" s="245"/>
      <c r="G42" s="245"/>
      <c r="H42" s="245"/>
      <c r="I42" s="219"/>
      <c r="J42" s="220"/>
      <c r="K42" s="220"/>
      <c r="L42" s="220"/>
      <c r="M42" s="221"/>
      <c r="N42" s="224"/>
      <c r="O42" s="225"/>
      <c r="P42" s="225"/>
      <c r="Q42" s="194"/>
      <c r="R42" s="178"/>
      <c r="S42" s="179"/>
      <c r="T42" s="66" t="s">
        <v>8</v>
      </c>
      <c r="U42" s="91"/>
      <c r="V42" s="66" t="s">
        <v>7</v>
      </c>
      <c r="W42" s="67" t="s">
        <v>6</v>
      </c>
      <c r="X42" s="175"/>
      <c r="Y42" s="176"/>
      <c r="Z42" s="177"/>
    </row>
    <row r="43" spans="1:38" ht="18" customHeight="1">
      <c r="A43" s="208" t="s">
        <v>176</v>
      </c>
      <c r="B43" s="208"/>
      <c r="C43" s="245"/>
      <c r="D43" s="245"/>
      <c r="E43" s="245"/>
      <c r="F43" s="245"/>
      <c r="G43" s="245"/>
      <c r="H43" s="245"/>
      <c r="I43" s="216"/>
      <c r="J43" s="217"/>
      <c r="K43" s="217"/>
      <c r="L43" s="217"/>
      <c r="M43" s="218"/>
      <c r="N43" s="222"/>
      <c r="O43" s="223"/>
      <c r="P43" s="223"/>
      <c r="Q43" s="193" t="s">
        <v>13</v>
      </c>
      <c r="R43" s="226"/>
      <c r="S43" s="227"/>
      <c r="T43" s="69" t="s">
        <v>8</v>
      </c>
      <c r="U43" s="92"/>
      <c r="V43" s="69" t="s">
        <v>7</v>
      </c>
      <c r="W43" s="70" t="s">
        <v>9</v>
      </c>
      <c r="X43" s="172" t="s">
        <v>176</v>
      </c>
      <c r="Y43" s="173"/>
      <c r="Z43" s="174"/>
    </row>
    <row r="44" spans="1:38" ht="18" customHeight="1">
      <c r="A44" s="208"/>
      <c r="B44" s="208"/>
      <c r="C44" s="245"/>
      <c r="D44" s="245"/>
      <c r="E44" s="245"/>
      <c r="F44" s="245"/>
      <c r="G44" s="245"/>
      <c r="H44" s="245"/>
      <c r="I44" s="219"/>
      <c r="J44" s="220"/>
      <c r="K44" s="220"/>
      <c r="L44" s="220"/>
      <c r="M44" s="221"/>
      <c r="N44" s="224"/>
      <c r="O44" s="225"/>
      <c r="P44" s="225"/>
      <c r="Q44" s="194"/>
      <c r="R44" s="178"/>
      <c r="S44" s="179"/>
      <c r="T44" s="66" t="s">
        <v>8</v>
      </c>
      <c r="U44" s="91"/>
      <c r="V44" s="66" t="s">
        <v>7</v>
      </c>
      <c r="W44" s="67" t="s">
        <v>6</v>
      </c>
      <c r="X44" s="175"/>
      <c r="Y44" s="176"/>
      <c r="Z44" s="177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80" t="s">
        <v>47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43" t="s">
        <v>12</v>
      </c>
      <c r="B47" s="244"/>
      <c r="C47" s="243" t="s">
        <v>149</v>
      </c>
      <c r="D47" s="246"/>
      <c r="E47" s="246"/>
      <c r="F47" s="246"/>
      <c r="G47" s="246"/>
      <c r="H47" s="246"/>
      <c r="I47" s="246"/>
      <c r="J47" s="246"/>
      <c r="K47" s="247"/>
      <c r="L47" s="248" t="s">
        <v>11</v>
      </c>
      <c r="M47" s="246"/>
      <c r="N47" s="246"/>
      <c r="O47" s="246"/>
      <c r="P47" s="246"/>
      <c r="Q47" s="246"/>
      <c r="R47" s="246"/>
      <c r="S47" s="246"/>
      <c r="T47" s="247"/>
      <c r="U47" s="242" t="s">
        <v>10</v>
      </c>
      <c r="V47" s="242"/>
      <c r="W47" s="242"/>
      <c r="X47" s="242"/>
      <c r="Y47" s="242"/>
      <c r="Z47" s="242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164" t="s">
        <v>176</v>
      </c>
      <c r="B48" s="165"/>
      <c r="C48" s="139"/>
      <c r="D48" s="140"/>
      <c r="E48" s="140"/>
      <c r="F48" s="140"/>
      <c r="G48" s="140"/>
      <c r="H48" s="140"/>
      <c r="I48" s="140"/>
      <c r="J48" s="140"/>
      <c r="K48" s="141"/>
      <c r="L48" s="154"/>
      <c r="M48" s="155"/>
      <c r="N48" s="155"/>
      <c r="O48" s="155"/>
      <c r="P48" s="155"/>
      <c r="Q48" s="155"/>
      <c r="R48" s="155"/>
      <c r="S48" s="155"/>
      <c r="T48" s="156"/>
      <c r="U48" s="160"/>
      <c r="V48" s="161"/>
      <c r="W48" s="76" t="s">
        <v>8</v>
      </c>
      <c r="X48" s="93"/>
      <c r="Y48" s="78" t="s">
        <v>7</v>
      </c>
      <c r="Z48" s="79" t="s">
        <v>9</v>
      </c>
    </row>
    <row r="49" spans="1:38" ht="18" customHeight="1">
      <c r="A49" s="164"/>
      <c r="B49" s="165"/>
      <c r="C49" s="142"/>
      <c r="D49" s="143"/>
      <c r="E49" s="143"/>
      <c r="F49" s="143"/>
      <c r="G49" s="143"/>
      <c r="H49" s="143"/>
      <c r="I49" s="143"/>
      <c r="J49" s="143"/>
      <c r="K49" s="144"/>
      <c r="L49" s="157"/>
      <c r="M49" s="158"/>
      <c r="N49" s="158"/>
      <c r="O49" s="158"/>
      <c r="P49" s="158"/>
      <c r="Q49" s="158"/>
      <c r="R49" s="158"/>
      <c r="S49" s="158"/>
      <c r="T49" s="159"/>
      <c r="U49" s="162"/>
      <c r="V49" s="163"/>
      <c r="W49" s="80" t="s">
        <v>8</v>
      </c>
      <c r="X49" s="94"/>
      <c r="Y49" s="82" t="s">
        <v>7</v>
      </c>
      <c r="Z49" s="83" t="s">
        <v>6</v>
      </c>
    </row>
    <row r="50" spans="1:38" ht="18" customHeight="1">
      <c r="A50" s="164" t="s">
        <v>176</v>
      </c>
      <c r="B50" s="165"/>
      <c r="C50" s="139"/>
      <c r="D50" s="140"/>
      <c r="E50" s="140"/>
      <c r="F50" s="140"/>
      <c r="G50" s="140"/>
      <c r="H50" s="140"/>
      <c r="I50" s="140"/>
      <c r="J50" s="140"/>
      <c r="K50" s="141"/>
      <c r="L50" s="154"/>
      <c r="M50" s="155"/>
      <c r="N50" s="155"/>
      <c r="O50" s="155"/>
      <c r="P50" s="155"/>
      <c r="Q50" s="155"/>
      <c r="R50" s="155"/>
      <c r="S50" s="155"/>
      <c r="T50" s="156"/>
      <c r="U50" s="160"/>
      <c r="V50" s="161"/>
      <c r="W50" s="76" t="s">
        <v>8</v>
      </c>
      <c r="X50" s="93"/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164"/>
      <c r="B51" s="165"/>
      <c r="C51" s="142"/>
      <c r="D51" s="143"/>
      <c r="E51" s="143"/>
      <c r="F51" s="143"/>
      <c r="G51" s="143"/>
      <c r="H51" s="143"/>
      <c r="I51" s="143"/>
      <c r="J51" s="143"/>
      <c r="K51" s="144"/>
      <c r="L51" s="157"/>
      <c r="M51" s="158"/>
      <c r="N51" s="158"/>
      <c r="O51" s="158"/>
      <c r="P51" s="158"/>
      <c r="Q51" s="158"/>
      <c r="R51" s="158"/>
      <c r="S51" s="158"/>
      <c r="T51" s="159"/>
      <c r="U51" s="162"/>
      <c r="V51" s="163"/>
      <c r="W51" s="80" t="s">
        <v>8</v>
      </c>
      <c r="X51" s="94"/>
      <c r="Y51" s="82" t="s">
        <v>7</v>
      </c>
      <c r="Z51" s="83" t="s">
        <v>6</v>
      </c>
    </row>
    <row r="52" spans="1:38" ht="18" customHeight="1">
      <c r="A52" s="164" t="s">
        <v>176</v>
      </c>
      <c r="B52" s="165"/>
      <c r="C52" s="139"/>
      <c r="D52" s="140"/>
      <c r="E52" s="140"/>
      <c r="F52" s="140"/>
      <c r="G52" s="140"/>
      <c r="H52" s="140"/>
      <c r="I52" s="140"/>
      <c r="J52" s="140"/>
      <c r="K52" s="141"/>
      <c r="L52" s="154"/>
      <c r="M52" s="155"/>
      <c r="N52" s="155"/>
      <c r="O52" s="155"/>
      <c r="P52" s="155"/>
      <c r="Q52" s="155"/>
      <c r="R52" s="155"/>
      <c r="S52" s="155"/>
      <c r="T52" s="156"/>
      <c r="U52" s="160"/>
      <c r="V52" s="161"/>
      <c r="W52" s="76" t="s">
        <v>8</v>
      </c>
      <c r="X52" s="93"/>
      <c r="Y52" s="78" t="s">
        <v>7</v>
      </c>
      <c r="Z52" s="79" t="s">
        <v>9</v>
      </c>
    </row>
    <row r="53" spans="1:38" ht="18" customHeight="1">
      <c r="A53" s="164"/>
      <c r="B53" s="165"/>
      <c r="C53" s="142"/>
      <c r="D53" s="143"/>
      <c r="E53" s="143"/>
      <c r="F53" s="143"/>
      <c r="G53" s="143"/>
      <c r="H53" s="143"/>
      <c r="I53" s="143"/>
      <c r="J53" s="143"/>
      <c r="K53" s="144"/>
      <c r="L53" s="157"/>
      <c r="M53" s="158"/>
      <c r="N53" s="158"/>
      <c r="O53" s="158"/>
      <c r="P53" s="158"/>
      <c r="Q53" s="158"/>
      <c r="R53" s="158"/>
      <c r="S53" s="158"/>
      <c r="T53" s="159"/>
      <c r="U53" s="162"/>
      <c r="V53" s="163"/>
      <c r="W53" s="80" t="s">
        <v>8</v>
      </c>
      <c r="X53" s="94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164" t="s">
        <v>176</v>
      </c>
      <c r="B54" s="165"/>
      <c r="C54" s="139"/>
      <c r="D54" s="140"/>
      <c r="E54" s="140"/>
      <c r="F54" s="140"/>
      <c r="G54" s="140"/>
      <c r="H54" s="140"/>
      <c r="I54" s="140"/>
      <c r="J54" s="140"/>
      <c r="K54" s="141"/>
      <c r="L54" s="154"/>
      <c r="M54" s="155"/>
      <c r="N54" s="155"/>
      <c r="O54" s="155"/>
      <c r="P54" s="155"/>
      <c r="Q54" s="155"/>
      <c r="R54" s="155"/>
      <c r="S54" s="155"/>
      <c r="T54" s="156"/>
      <c r="U54" s="160"/>
      <c r="V54" s="161"/>
      <c r="W54" s="76" t="s">
        <v>8</v>
      </c>
      <c r="X54" s="93"/>
      <c r="Y54" s="78" t="s">
        <v>7</v>
      </c>
      <c r="Z54" s="79" t="s">
        <v>9</v>
      </c>
    </row>
    <row r="55" spans="1:38" ht="18" customHeight="1">
      <c r="A55" s="164"/>
      <c r="B55" s="165"/>
      <c r="C55" s="142"/>
      <c r="D55" s="143"/>
      <c r="E55" s="143"/>
      <c r="F55" s="143"/>
      <c r="G55" s="143"/>
      <c r="H55" s="143"/>
      <c r="I55" s="143"/>
      <c r="J55" s="143"/>
      <c r="K55" s="144"/>
      <c r="L55" s="157"/>
      <c r="M55" s="158"/>
      <c r="N55" s="158"/>
      <c r="O55" s="158"/>
      <c r="P55" s="158"/>
      <c r="Q55" s="158"/>
      <c r="R55" s="158"/>
      <c r="S55" s="158"/>
      <c r="T55" s="159"/>
      <c r="U55" s="162"/>
      <c r="V55" s="163"/>
      <c r="W55" s="80" t="s">
        <v>8</v>
      </c>
      <c r="X55" s="94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81" t="s">
        <v>155</v>
      </c>
      <c r="B59" s="182"/>
      <c r="C59" s="182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4"/>
    </row>
    <row r="60" spans="1:38" ht="17.25" customHeight="1">
      <c r="A60" s="84" t="s">
        <v>120</v>
      </c>
      <c r="Z60" s="85"/>
    </row>
    <row r="61" spans="1:38" ht="200.1" customHeight="1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7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38" t="s">
        <v>168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spans="1:38" ht="200.1" customHeight="1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7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230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2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230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2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15" t="s">
        <v>48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13:C13"/>
    <mergeCell ref="D13:I13"/>
    <mergeCell ref="J13:R13"/>
    <mergeCell ref="S13:Z13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U14:Z14"/>
    <mergeCell ref="U15:Z15"/>
    <mergeCell ref="O14:T14"/>
    <mergeCell ref="O15:T15"/>
    <mergeCell ref="A14:C18"/>
    <mergeCell ref="R18:Z18"/>
    <mergeCell ref="I14:N14"/>
    <mergeCell ref="I15:N15"/>
    <mergeCell ref="D14:H14"/>
    <mergeCell ref="D15:H15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T12:Z12"/>
    <mergeCell ref="A25:M25"/>
    <mergeCell ref="N26:T26"/>
    <mergeCell ref="A30:G30"/>
    <mergeCell ref="U47:Z47"/>
    <mergeCell ref="A47:B47"/>
    <mergeCell ref="I43:M44"/>
    <mergeCell ref="N43:P44"/>
    <mergeCell ref="R37:S37"/>
    <mergeCell ref="I37:M38"/>
    <mergeCell ref="N37:P38"/>
    <mergeCell ref="A39:B40"/>
    <mergeCell ref="A41:B42"/>
    <mergeCell ref="A43:B44"/>
    <mergeCell ref="C37:H38"/>
    <mergeCell ref="C39:H40"/>
    <mergeCell ref="C41:H42"/>
    <mergeCell ref="C43:H44"/>
    <mergeCell ref="C47:K47"/>
    <mergeCell ref="L47:T47"/>
    <mergeCell ref="A35:Z35"/>
    <mergeCell ref="A36:B36"/>
    <mergeCell ref="C36:H36"/>
    <mergeCell ref="A2:Z2"/>
    <mergeCell ref="N32:T32"/>
    <mergeCell ref="H29:L29"/>
    <mergeCell ref="H30:L30"/>
    <mergeCell ref="A32:G32"/>
    <mergeCell ref="N29:T29"/>
    <mergeCell ref="N30:T30"/>
    <mergeCell ref="A27:G27"/>
    <mergeCell ref="A28:G28"/>
    <mergeCell ref="N27:T27"/>
    <mergeCell ref="N28:T28"/>
    <mergeCell ref="H27:L27"/>
    <mergeCell ref="N31:T31"/>
    <mergeCell ref="U31:Y31"/>
    <mergeCell ref="U28:Y28"/>
    <mergeCell ref="A26:G26"/>
    <mergeCell ref="H26:L26"/>
    <mergeCell ref="U29:Y29"/>
    <mergeCell ref="U30:Y30"/>
    <mergeCell ref="S3:T3"/>
    <mergeCell ref="A29:G29"/>
    <mergeCell ref="H28:L28"/>
    <mergeCell ref="U27:Y27"/>
    <mergeCell ref="A6:Z6"/>
    <mergeCell ref="A74:Z74"/>
    <mergeCell ref="I41:M42"/>
    <mergeCell ref="N39:P40"/>
    <mergeCell ref="R41:S41"/>
    <mergeCell ref="R42:S42"/>
    <mergeCell ref="Q41:Q42"/>
    <mergeCell ref="N41:P42"/>
    <mergeCell ref="Q39:Q40"/>
    <mergeCell ref="R40:S40"/>
    <mergeCell ref="R39:S39"/>
    <mergeCell ref="X41:Z42"/>
    <mergeCell ref="X39:Z40"/>
    <mergeCell ref="I39:M40"/>
    <mergeCell ref="A67:Z67"/>
    <mergeCell ref="A70:Z70"/>
    <mergeCell ref="A54:B55"/>
    <mergeCell ref="C54:K55"/>
    <mergeCell ref="L54:T55"/>
    <mergeCell ref="U54:V54"/>
    <mergeCell ref="Q43:Q44"/>
    <mergeCell ref="R43:S43"/>
    <mergeCell ref="A50:B51"/>
    <mergeCell ref="A48:B49"/>
    <mergeCell ref="U52:V52"/>
    <mergeCell ref="U53:V53"/>
    <mergeCell ref="A59:C59"/>
    <mergeCell ref="D59:Z59"/>
    <mergeCell ref="A7:Z7"/>
    <mergeCell ref="A12:C12"/>
    <mergeCell ref="X22:Y22"/>
    <mergeCell ref="X37:Z38"/>
    <mergeCell ref="R38:S38"/>
    <mergeCell ref="A31:G31"/>
    <mergeCell ref="Q37:Q38"/>
    <mergeCell ref="H32:L32"/>
    <mergeCell ref="X36:Z36"/>
    <mergeCell ref="R36:W36"/>
    <mergeCell ref="N36:Q36"/>
    <mergeCell ref="I36:M36"/>
    <mergeCell ref="H31:L31"/>
    <mergeCell ref="A33:G33"/>
    <mergeCell ref="H33:Y33"/>
    <mergeCell ref="A37:B38"/>
    <mergeCell ref="U26:Y26"/>
    <mergeCell ref="N25:Z25"/>
    <mergeCell ref="M22:O22"/>
    <mergeCell ref="Q22:R22"/>
    <mergeCell ref="T22:V22"/>
    <mergeCell ref="A61:Z61"/>
    <mergeCell ref="A63:Z63"/>
    <mergeCell ref="C48:K49"/>
    <mergeCell ref="A64:Z64"/>
    <mergeCell ref="I21:L21"/>
    <mergeCell ref="I22:J22"/>
    <mergeCell ref="K22:L22"/>
    <mergeCell ref="L50:T51"/>
    <mergeCell ref="U50:V50"/>
    <mergeCell ref="U51:V51"/>
    <mergeCell ref="A52:B53"/>
    <mergeCell ref="C52:K53"/>
    <mergeCell ref="L52:T53"/>
    <mergeCell ref="C50:K51"/>
    <mergeCell ref="U48:V48"/>
    <mergeCell ref="U49:V49"/>
    <mergeCell ref="L48:T49"/>
    <mergeCell ref="U32:Y32"/>
    <mergeCell ref="M21:S21"/>
    <mergeCell ref="T21:Z21"/>
    <mergeCell ref="X43:Z44"/>
    <mergeCell ref="R44:S44"/>
    <mergeCell ref="A46:Z46"/>
    <mergeCell ref="U55:V55"/>
    <mergeCell ref="A19:C22"/>
    <mergeCell ref="T19:Z19"/>
    <mergeCell ref="T20:Z20"/>
    <mergeCell ref="L19:S19"/>
    <mergeCell ref="D19:K19"/>
    <mergeCell ref="D20:K20"/>
    <mergeCell ref="L20:S20"/>
    <mergeCell ref="D21:H21"/>
    <mergeCell ref="D22:H2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I18 D18" xr:uid="{0CC3DD26-EB8E-4582-AB61-5EDC35CD27D7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Y56:Z56 X69:Z69 X66:Z67 X45:Z45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A48:B55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X37:Z44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A37:B44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D22</xm:sqref>
        </x14:dataValidation>
        <x14:dataValidation type="list" allowBlank="1" showInputMessage="1" showErrorMessage="1" xr:uid="{70911268-B491-422C-B3B0-63F3F00A50B3}">
          <x14:formula1>
            <xm:f>リスト!$O$2:$O$5</xm:f>
          </x14:formula1>
          <xm:sqref>T12:Z12</xm:sqref>
        </x14:dataValidation>
        <x14:dataValidation type="list" allowBlank="1" showInputMessage="1" showErrorMessage="1" xr:uid="{16462038-873B-4558-B0E5-1D16540F95F2}">
          <x14:formula1>
            <xm:f>リスト!$M$17:$M$19</xm:f>
          </x14:formula1>
          <xm:sqref>D13:I13</xm:sqref>
        </x14:dataValidation>
        <x14:dataValidation type="list" allowBlank="1" showInputMessage="1" showErrorMessage="1" xr:uid="{A9369BBE-6B0D-4CAB-A457-4A578391CA1D}">
          <x14:formula1>
            <xm:f>リスト!$A$2:$A$9</xm:f>
          </x14:formula1>
          <xm:sqref>D17:J17</xm:sqref>
        </x14:dataValidation>
        <x14:dataValidation type="list" allowBlank="1" showInputMessage="1" showErrorMessage="1" xr:uid="{57FB8E4B-9FFC-4B7F-9CAC-19B101144C2F}">
          <x14:formula1>
            <xm:f>リスト!$U$2:$U$13</xm:f>
          </x14:formula1>
          <xm:sqref>U17:W17</xm:sqref>
        </x14:dataValidation>
        <x14:dataValidation type="list" allowBlank="1" showInputMessage="1" showErrorMessage="1" xr:uid="{C3D8C130-DFB5-4F5F-8511-AC0C95E8B934}">
          <x14:formula1>
            <xm:f>リスト!$S$2:$S$89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A468-36A9-446C-9B77-B28E3BFCBB3A}">
  <sheetPr>
    <tabColor theme="7" tint="0.79998168889431442"/>
    <pageSetUpPr fitToPage="1"/>
  </sheetPr>
  <dimension ref="A1:AL101"/>
  <sheetViews>
    <sheetView view="pageBreakPreview" zoomScale="106" zoomScaleNormal="100" zoomScaleSheetLayoutView="106" workbookViewId="0">
      <selection activeCell="AN54" sqref="AN54"/>
    </sheetView>
  </sheetViews>
  <sheetFormatPr defaultColWidth="7.5" defaultRowHeight="12"/>
  <cols>
    <col min="1" max="21" width="3.09765625" style="14" customWidth="1"/>
    <col min="22" max="22" width="2.69921875" style="14" customWidth="1"/>
    <col min="23" max="23" width="3.69921875" style="14" customWidth="1"/>
    <col min="24" max="25" width="2.69921875" style="14" customWidth="1"/>
    <col min="26" max="26" width="4.5" style="14" customWidth="1"/>
    <col min="27" max="34" width="2.69921875" style="14" customWidth="1"/>
    <col min="35" max="46" width="2.59765625" style="14" customWidth="1"/>
    <col min="47" max="54" width="7.5" style="14"/>
    <col min="55" max="55" width="45" style="14" customWidth="1"/>
    <col min="56" max="256" width="7.5" style="14"/>
    <col min="257" max="280" width="2.59765625" style="14" customWidth="1"/>
    <col min="281" max="281" width="2.8984375" style="14" customWidth="1"/>
    <col min="282" max="302" width="2.59765625" style="14" customWidth="1"/>
    <col min="303" max="512" width="7.5" style="14"/>
    <col min="513" max="536" width="2.59765625" style="14" customWidth="1"/>
    <col min="537" max="537" width="2.8984375" style="14" customWidth="1"/>
    <col min="538" max="558" width="2.59765625" style="14" customWidth="1"/>
    <col min="559" max="768" width="7.5" style="14"/>
    <col min="769" max="792" width="2.59765625" style="14" customWidth="1"/>
    <col min="793" max="793" width="2.8984375" style="14" customWidth="1"/>
    <col min="794" max="814" width="2.59765625" style="14" customWidth="1"/>
    <col min="815" max="1024" width="7.5" style="14"/>
    <col min="1025" max="1048" width="2.59765625" style="14" customWidth="1"/>
    <col min="1049" max="1049" width="2.8984375" style="14" customWidth="1"/>
    <col min="1050" max="1070" width="2.59765625" style="14" customWidth="1"/>
    <col min="1071" max="1280" width="7.5" style="14"/>
    <col min="1281" max="1304" width="2.59765625" style="14" customWidth="1"/>
    <col min="1305" max="1305" width="2.8984375" style="14" customWidth="1"/>
    <col min="1306" max="1326" width="2.59765625" style="14" customWidth="1"/>
    <col min="1327" max="1536" width="7.5" style="14"/>
    <col min="1537" max="1560" width="2.59765625" style="14" customWidth="1"/>
    <col min="1561" max="1561" width="2.8984375" style="14" customWidth="1"/>
    <col min="1562" max="1582" width="2.59765625" style="14" customWidth="1"/>
    <col min="1583" max="1792" width="7.5" style="14"/>
    <col min="1793" max="1816" width="2.59765625" style="14" customWidth="1"/>
    <col min="1817" max="1817" width="2.8984375" style="14" customWidth="1"/>
    <col min="1818" max="1838" width="2.59765625" style="14" customWidth="1"/>
    <col min="1839" max="2048" width="7.5" style="14"/>
    <col min="2049" max="2072" width="2.59765625" style="14" customWidth="1"/>
    <col min="2073" max="2073" width="2.8984375" style="14" customWidth="1"/>
    <col min="2074" max="2094" width="2.59765625" style="14" customWidth="1"/>
    <col min="2095" max="2304" width="7.5" style="14"/>
    <col min="2305" max="2328" width="2.59765625" style="14" customWidth="1"/>
    <col min="2329" max="2329" width="2.8984375" style="14" customWidth="1"/>
    <col min="2330" max="2350" width="2.59765625" style="14" customWidth="1"/>
    <col min="2351" max="2560" width="7.5" style="14"/>
    <col min="2561" max="2584" width="2.59765625" style="14" customWidth="1"/>
    <col min="2585" max="2585" width="2.8984375" style="14" customWidth="1"/>
    <col min="2586" max="2606" width="2.59765625" style="14" customWidth="1"/>
    <col min="2607" max="2816" width="7.5" style="14"/>
    <col min="2817" max="2840" width="2.59765625" style="14" customWidth="1"/>
    <col min="2841" max="2841" width="2.8984375" style="14" customWidth="1"/>
    <col min="2842" max="2862" width="2.59765625" style="14" customWidth="1"/>
    <col min="2863" max="3072" width="7.5" style="14"/>
    <col min="3073" max="3096" width="2.59765625" style="14" customWidth="1"/>
    <col min="3097" max="3097" width="2.8984375" style="14" customWidth="1"/>
    <col min="3098" max="3118" width="2.59765625" style="14" customWidth="1"/>
    <col min="3119" max="3328" width="7.5" style="14"/>
    <col min="3329" max="3352" width="2.59765625" style="14" customWidth="1"/>
    <col min="3353" max="3353" width="2.8984375" style="14" customWidth="1"/>
    <col min="3354" max="3374" width="2.59765625" style="14" customWidth="1"/>
    <col min="3375" max="3584" width="7.5" style="14"/>
    <col min="3585" max="3608" width="2.59765625" style="14" customWidth="1"/>
    <col min="3609" max="3609" width="2.8984375" style="14" customWidth="1"/>
    <col min="3610" max="3630" width="2.59765625" style="14" customWidth="1"/>
    <col min="3631" max="3840" width="7.5" style="14"/>
    <col min="3841" max="3864" width="2.59765625" style="14" customWidth="1"/>
    <col min="3865" max="3865" width="2.8984375" style="14" customWidth="1"/>
    <col min="3866" max="3886" width="2.59765625" style="14" customWidth="1"/>
    <col min="3887" max="4096" width="7.5" style="14"/>
    <col min="4097" max="4120" width="2.59765625" style="14" customWidth="1"/>
    <col min="4121" max="4121" width="2.8984375" style="14" customWidth="1"/>
    <col min="4122" max="4142" width="2.59765625" style="14" customWidth="1"/>
    <col min="4143" max="4352" width="7.5" style="14"/>
    <col min="4353" max="4376" width="2.59765625" style="14" customWidth="1"/>
    <col min="4377" max="4377" width="2.8984375" style="14" customWidth="1"/>
    <col min="4378" max="4398" width="2.59765625" style="14" customWidth="1"/>
    <col min="4399" max="4608" width="7.5" style="14"/>
    <col min="4609" max="4632" width="2.59765625" style="14" customWidth="1"/>
    <col min="4633" max="4633" width="2.8984375" style="14" customWidth="1"/>
    <col min="4634" max="4654" width="2.59765625" style="14" customWidth="1"/>
    <col min="4655" max="4864" width="7.5" style="14"/>
    <col min="4865" max="4888" width="2.59765625" style="14" customWidth="1"/>
    <col min="4889" max="4889" width="2.8984375" style="14" customWidth="1"/>
    <col min="4890" max="4910" width="2.59765625" style="14" customWidth="1"/>
    <col min="4911" max="5120" width="7.5" style="14"/>
    <col min="5121" max="5144" width="2.59765625" style="14" customWidth="1"/>
    <col min="5145" max="5145" width="2.8984375" style="14" customWidth="1"/>
    <col min="5146" max="5166" width="2.59765625" style="14" customWidth="1"/>
    <col min="5167" max="5376" width="7.5" style="14"/>
    <col min="5377" max="5400" width="2.59765625" style="14" customWidth="1"/>
    <col min="5401" max="5401" width="2.8984375" style="14" customWidth="1"/>
    <col min="5402" max="5422" width="2.59765625" style="14" customWidth="1"/>
    <col min="5423" max="5632" width="7.5" style="14"/>
    <col min="5633" max="5656" width="2.59765625" style="14" customWidth="1"/>
    <col min="5657" max="5657" width="2.8984375" style="14" customWidth="1"/>
    <col min="5658" max="5678" width="2.59765625" style="14" customWidth="1"/>
    <col min="5679" max="5888" width="7.5" style="14"/>
    <col min="5889" max="5912" width="2.59765625" style="14" customWidth="1"/>
    <col min="5913" max="5913" width="2.8984375" style="14" customWidth="1"/>
    <col min="5914" max="5934" width="2.59765625" style="14" customWidth="1"/>
    <col min="5935" max="6144" width="7.5" style="14"/>
    <col min="6145" max="6168" width="2.59765625" style="14" customWidth="1"/>
    <col min="6169" max="6169" width="2.8984375" style="14" customWidth="1"/>
    <col min="6170" max="6190" width="2.59765625" style="14" customWidth="1"/>
    <col min="6191" max="6400" width="7.5" style="14"/>
    <col min="6401" max="6424" width="2.59765625" style="14" customWidth="1"/>
    <col min="6425" max="6425" width="2.8984375" style="14" customWidth="1"/>
    <col min="6426" max="6446" width="2.59765625" style="14" customWidth="1"/>
    <col min="6447" max="6656" width="7.5" style="14"/>
    <col min="6657" max="6680" width="2.59765625" style="14" customWidth="1"/>
    <col min="6681" max="6681" width="2.8984375" style="14" customWidth="1"/>
    <col min="6682" max="6702" width="2.59765625" style="14" customWidth="1"/>
    <col min="6703" max="6912" width="7.5" style="14"/>
    <col min="6913" max="6936" width="2.59765625" style="14" customWidth="1"/>
    <col min="6937" max="6937" width="2.8984375" style="14" customWidth="1"/>
    <col min="6938" max="6958" width="2.59765625" style="14" customWidth="1"/>
    <col min="6959" max="7168" width="7.5" style="14"/>
    <col min="7169" max="7192" width="2.59765625" style="14" customWidth="1"/>
    <col min="7193" max="7193" width="2.8984375" style="14" customWidth="1"/>
    <col min="7194" max="7214" width="2.59765625" style="14" customWidth="1"/>
    <col min="7215" max="7424" width="7.5" style="14"/>
    <col min="7425" max="7448" width="2.59765625" style="14" customWidth="1"/>
    <col min="7449" max="7449" width="2.8984375" style="14" customWidth="1"/>
    <col min="7450" max="7470" width="2.59765625" style="14" customWidth="1"/>
    <col min="7471" max="7680" width="7.5" style="14"/>
    <col min="7681" max="7704" width="2.59765625" style="14" customWidth="1"/>
    <col min="7705" max="7705" width="2.8984375" style="14" customWidth="1"/>
    <col min="7706" max="7726" width="2.59765625" style="14" customWidth="1"/>
    <col min="7727" max="7936" width="7.5" style="14"/>
    <col min="7937" max="7960" width="2.59765625" style="14" customWidth="1"/>
    <col min="7961" max="7961" width="2.8984375" style="14" customWidth="1"/>
    <col min="7962" max="7982" width="2.59765625" style="14" customWidth="1"/>
    <col min="7983" max="8192" width="7.5" style="14"/>
    <col min="8193" max="8216" width="2.59765625" style="14" customWidth="1"/>
    <col min="8217" max="8217" width="2.8984375" style="14" customWidth="1"/>
    <col min="8218" max="8238" width="2.59765625" style="14" customWidth="1"/>
    <col min="8239" max="8448" width="7.5" style="14"/>
    <col min="8449" max="8472" width="2.59765625" style="14" customWidth="1"/>
    <col min="8473" max="8473" width="2.8984375" style="14" customWidth="1"/>
    <col min="8474" max="8494" width="2.59765625" style="14" customWidth="1"/>
    <col min="8495" max="8704" width="7.5" style="14"/>
    <col min="8705" max="8728" width="2.59765625" style="14" customWidth="1"/>
    <col min="8729" max="8729" width="2.8984375" style="14" customWidth="1"/>
    <col min="8730" max="8750" width="2.59765625" style="14" customWidth="1"/>
    <col min="8751" max="8960" width="7.5" style="14"/>
    <col min="8961" max="8984" width="2.59765625" style="14" customWidth="1"/>
    <col min="8985" max="8985" width="2.8984375" style="14" customWidth="1"/>
    <col min="8986" max="9006" width="2.59765625" style="14" customWidth="1"/>
    <col min="9007" max="9216" width="7.5" style="14"/>
    <col min="9217" max="9240" width="2.59765625" style="14" customWidth="1"/>
    <col min="9241" max="9241" width="2.8984375" style="14" customWidth="1"/>
    <col min="9242" max="9262" width="2.59765625" style="14" customWidth="1"/>
    <col min="9263" max="9472" width="7.5" style="14"/>
    <col min="9473" max="9496" width="2.59765625" style="14" customWidth="1"/>
    <col min="9497" max="9497" width="2.8984375" style="14" customWidth="1"/>
    <col min="9498" max="9518" width="2.59765625" style="14" customWidth="1"/>
    <col min="9519" max="9728" width="7.5" style="14"/>
    <col min="9729" max="9752" width="2.59765625" style="14" customWidth="1"/>
    <col min="9753" max="9753" width="2.8984375" style="14" customWidth="1"/>
    <col min="9754" max="9774" width="2.59765625" style="14" customWidth="1"/>
    <col min="9775" max="9984" width="7.5" style="14"/>
    <col min="9985" max="10008" width="2.59765625" style="14" customWidth="1"/>
    <col min="10009" max="10009" width="2.8984375" style="14" customWidth="1"/>
    <col min="10010" max="10030" width="2.59765625" style="14" customWidth="1"/>
    <col min="10031" max="10240" width="7.5" style="14"/>
    <col min="10241" max="10264" width="2.59765625" style="14" customWidth="1"/>
    <col min="10265" max="10265" width="2.8984375" style="14" customWidth="1"/>
    <col min="10266" max="10286" width="2.59765625" style="14" customWidth="1"/>
    <col min="10287" max="10496" width="7.5" style="14"/>
    <col min="10497" max="10520" width="2.59765625" style="14" customWidth="1"/>
    <col min="10521" max="10521" width="2.8984375" style="14" customWidth="1"/>
    <col min="10522" max="10542" width="2.59765625" style="14" customWidth="1"/>
    <col min="10543" max="10752" width="7.5" style="14"/>
    <col min="10753" max="10776" width="2.59765625" style="14" customWidth="1"/>
    <col min="10777" max="10777" width="2.8984375" style="14" customWidth="1"/>
    <col min="10778" max="10798" width="2.59765625" style="14" customWidth="1"/>
    <col min="10799" max="11008" width="7.5" style="14"/>
    <col min="11009" max="11032" width="2.59765625" style="14" customWidth="1"/>
    <col min="11033" max="11033" width="2.8984375" style="14" customWidth="1"/>
    <col min="11034" max="11054" width="2.59765625" style="14" customWidth="1"/>
    <col min="11055" max="11264" width="7.5" style="14"/>
    <col min="11265" max="11288" width="2.59765625" style="14" customWidth="1"/>
    <col min="11289" max="11289" width="2.8984375" style="14" customWidth="1"/>
    <col min="11290" max="11310" width="2.59765625" style="14" customWidth="1"/>
    <col min="11311" max="11520" width="7.5" style="14"/>
    <col min="11521" max="11544" width="2.59765625" style="14" customWidth="1"/>
    <col min="11545" max="11545" width="2.8984375" style="14" customWidth="1"/>
    <col min="11546" max="11566" width="2.59765625" style="14" customWidth="1"/>
    <col min="11567" max="11776" width="7.5" style="14"/>
    <col min="11777" max="11800" width="2.59765625" style="14" customWidth="1"/>
    <col min="11801" max="11801" width="2.8984375" style="14" customWidth="1"/>
    <col min="11802" max="11822" width="2.59765625" style="14" customWidth="1"/>
    <col min="11823" max="12032" width="7.5" style="14"/>
    <col min="12033" max="12056" width="2.59765625" style="14" customWidth="1"/>
    <col min="12057" max="12057" width="2.8984375" style="14" customWidth="1"/>
    <col min="12058" max="12078" width="2.59765625" style="14" customWidth="1"/>
    <col min="12079" max="12288" width="7.5" style="14"/>
    <col min="12289" max="12312" width="2.59765625" style="14" customWidth="1"/>
    <col min="12313" max="12313" width="2.8984375" style="14" customWidth="1"/>
    <col min="12314" max="12334" width="2.59765625" style="14" customWidth="1"/>
    <col min="12335" max="12544" width="7.5" style="14"/>
    <col min="12545" max="12568" width="2.59765625" style="14" customWidth="1"/>
    <col min="12569" max="12569" width="2.8984375" style="14" customWidth="1"/>
    <col min="12570" max="12590" width="2.59765625" style="14" customWidth="1"/>
    <col min="12591" max="12800" width="7.5" style="14"/>
    <col min="12801" max="12824" width="2.59765625" style="14" customWidth="1"/>
    <col min="12825" max="12825" width="2.8984375" style="14" customWidth="1"/>
    <col min="12826" max="12846" width="2.59765625" style="14" customWidth="1"/>
    <col min="12847" max="13056" width="7.5" style="14"/>
    <col min="13057" max="13080" width="2.59765625" style="14" customWidth="1"/>
    <col min="13081" max="13081" width="2.8984375" style="14" customWidth="1"/>
    <col min="13082" max="13102" width="2.59765625" style="14" customWidth="1"/>
    <col min="13103" max="13312" width="7.5" style="14"/>
    <col min="13313" max="13336" width="2.59765625" style="14" customWidth="1"/>
    <col min="13337" max="13337" width="2.8984375" style="14" customWidth="1"/>
    <col min="13338" max="13358" width="2.59765625" style="14" customWidth="1"/>
    <col min="13359" max="13568" width="7.5" style="14"/>
    <col min="13569" max="13592" width="2.59765625" style="14" customWidth="1"/>
    <col min="13593" max="13593" width="2.8984375" style="14" customWidth="1"/>
    <col min="13594" max="13614" width="2.59765625" style="14" customWidth="1"/>
    <col min="13615" max="13824" width="7.5" style="14"/>
    <col min="13825" max="13848" width="2.59765625" style="14" customWidth="1"/>
    <col min="13849" max="13849" width="2.8984375" style="14" customWidth="1"/>
    <col min="13850" max="13870" width="2.59765625" style="14" customWidth="1"/>
    <col min="13871" max="14080" width="7.5" style="14"/>
    <col min="14081" max="14104" width="2.59765625" style="14" customWidth="1"/>
    <col min="14105" max="14105" width="2.8984375" style="14" customWidth="1"/>
    <col min="14106" max="14126" width="2.59765625" style="14" customWidth="1"/>
    <col min="14127" max="14336" width="7.5" style="14"/>
    <col min="14337" max="14360" width="2.59765625" style="14" customWidth="1"/>
    <col min="14361" max="14361" width="2.8984375" style="14" customWidth="1"/>
    <col min="14362" max="14382" width="2.59765625" style="14" customWidth="1"/>
    <col min="14383" max="14592" width="7.5" style="14"/>
    <col min="14593" max="14616" width="2.59765625" style="14" customWidth="1"/>
    <col min="14617" max="14617" width="2.8984375" style="14" customWidth="1"/>
    <col min="14618" max="14638" width="2.59765625" style="14" customWidth="1"/>
    <col min="14639" max="14848" width="7.5" style="14"/>
    <col min="14849" max="14872" width="2.59765625" style="14" customWidth="1"/>
    <col min="14873" max="14873" width="2.8984375" style="14" customWidth="1"/>
    <col min="14874" max="14894" width="2.59765625" style="14" customWidth="1"/>
    <col min="14895" max="15104" width="7.5" style="14"/>
    <col min="15105" max="15128" width="2.59765625" style="14" customWidth="1"/>
    <col min="15129" max="15129" width="2.8984375" style="14" customWidth="1"/>
    <col min="15130" max="15150" width="2.59765625" style="14" customWidth="1"/>
    <col min="15151" max="15360" width="7.5" style="14"/>
    <col min="15361" max="15384" width="2.59765625" style="14" customWidth="1"/>
    <col min="15385" max="15385" width="2.8984375" style="14" customWidth="1"/>
    <col min="15386" max="15406" width="2.59765625" style="14" customWidth="1"/>
    <col min="15407" max="15616" width="7.5" style="14"/>
    <col min="15617" max="15640" width="2.59765625" style="14" customWidth="1"/>
    <col min="15641" max="15641" width="2.8984375" style="14" customWidth="1"/>
    <col min="15642" max="15662" width="2.59765625" style="14" customWidth="1"/>
    <col min="15663" max="15872" width="7.5" style="14"/>
    <col min="15873" max="15896" width="2.59765625" style="14" customWidth="1"/>
    <col min="15897" max="15897" width="2.8984375" style="14" customWidth="1"/>
    <col min="15898" max="15918" width="2.59765625" style="14" customWidth="1"/>
    <col min="15919" max="16128" width="7.5" style="14"/>
    <col min="16129" max="16152" width="2.59765625" style="14" customWidth="1"/>
    <col min="16153" max="16153" width="2.8984375" style="14" customWidth="1"/>
    <col min="16154" max="16174" width="2.59765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33" t="s">
        <v>246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40" t="s">
        <v>2</v>
      </c>
      <c r="T3" s="240"/>
      <c r="U3" s="95">
        <v>7</v>
      </c>
      <c r="V3" s="14" t="s">
        <v>8</v>
      </c>
      <c r="W3" s="95">
        <v>3</v>
      </c>
      <c r="X3" s="14" t="s">
        <v>7</v>
      </c>
      <c r="Y3" s="95">
        <v>20</v>
      </c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41" t="s">
        <v>247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85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50" t="s">
        <v>171</v>
      </c>
      <c r="B9" s="251"/>
      <c r="C9" s="252"/>
      <c r="D9" s="258" t="s">
        <v>172</v>
      </c>
      <c r="E9" s="258"/>
      <c r="F9" s="259"/>
      <c r="G9" s="464" t="s">
        <v>233</v>
      </c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5"/>
      <c r="W9" s="466" t="s">
        <v>173</v>
      </c>
      <c r="X9" s="467"/>
      <c r="Y9" s="467"/>
      <c r="Z9" s="468"/>
    </row>
    <row r="10" spans="1:34" s="24" customFormat="1" ht="34.5" customHeight="1">
      <c r="A10" s="253"/>
      <c r="B10" s="185"/>
      <c r="C10" s="254"/>
      <c r="D10" s="271" t="s">
        <v>159</v>
      </c>
      <c r="E10" s="271"/>
      <c r="F10" s="272"/>
      <c r="G10" s="475" t="s">
        <v>235</v>
      </c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6"/>
      <c r="W10" s="469"/>
      <c r="X10" s="470"/>
      <c r="Y10" s="470"/>
      <c r="Z10" s="471"/>
    </row>
    <row r="11" spans="1:34" s="24" customFormat="1" ht="34.5" customHeight="1">
      <c r="A11" s="255"/>
      <c r="B11" s="256"/>
      <c r="C11" s="257"/>
      <c r="D11" s="275" t="s">
        <v>174</v>
      </c>
      <c r="E11" s="275"/>
      <c r="F11" s="276"/>
      <c r="G11" s="477" t="s">
        <v>234</v>
      </c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8"/>
      <c r="W11" s="472"/>
      <c r="X11" s="473"/>
      <c r="Y11" s="473"/>
      <c r="Z11" s="474"/>
    </row>
    <row r="12" spans="1:34" s="24" customFormat="1" ht="34.5" customHeight="1">
      <c r="A12" s="186" t="s">
        <v>175</v>
      </c>
      <c r="B12" s="187"/>
      <c r="C12" s="188"/>
      <c r="D12" s="451">
        <v>2000</v>
      </c>
      <c r="E12" s="452"/>
      <c r="F12" s="452"/>
      <c r="G12" s="25" t="s">
        <v>1</v>
      </c>
      <c r="H12" s="96">
        <v>4</v>
      </c>
      <c r="I12" s="27" t="s">
        <v>177</v>
      </c>
      <c r="J12" s="97">
        <v>1</v>
      </c>
      <c r="K12" s="29" t="s">
        <v>178</v>
      </c>
      <c r="L12" s="30" t="s">
        <v>248</v>
      </c>
      <c r="M12" s="30"/>
      <c r="N12" s="31"/>
      <c r="O12" s="31"/>
      <c r="P12" s="31"/>
      <c r="Q12" s="108">
        <v>24</v>
      </c>
      <c r="R12" s="32" t="s">
        <v>179</v>
      </c>
      <c r="S12" s="33" t="s">
        <v>117</v>
      </c>
      <c r="T12" s="453" t="s">
        <v>32</v>
      </c>
      <c r="U12" s="454"/>
      <c r="V12" s="454"/>
      <c r="W12" s="454"/>
      <c r="X12" s="454"/>
      <c r="Y12" s="454"/>
      <c r="Z12" s="455"/>
    </row>
    <row r="13" spans="1:34" s="24" customFormat="1" ht="34.5" customHeight="1" thickBot="1">
      <c r="A13" s="284" t="s">
        <v>180</v>
      </c>
      <c r="B13" s="285"/>
      <c r="C13" s="286"/>
      <c r="D13" s="456" t="s">
        <v>243</v>
      </c>
      <c r="E13" s="457"/>
      <c r="F13" s="457"/>
      <c r="G13" s="457"/>
      <c r="H13" s="457"/>
      <c r="I13" s="457"/>
      <c r="J13" s="289" t="s">
        <v>181</v>
      </c>
      <c r="K13" s="290"/>
      <c r="L13" s="290"/>
      <c r="M13" s="290"/>
      <c r="N13" s="290"/>
      <c r="O13" s="290"/>
      <c r="P13" s="290"/>
      <c r="Q13" s="290"/>
      <c r="R13" s="290"/>
      <c r="S13" s="458"/>
      <c r="T13" s="459"/>
      <c r="U13" s="459"/>
      <c r="V13" s="459"/>
      <c r="W13" s="459"/>
      <c r="X13" s="459"/>
      <c r="Y13" s="459"/>
      <c r="Z13" s="460"/>
    </row>
    <row r="14" spans="1:34" s="24" customFormat="1" ht="20.100000000000001" customHeight="1" thickTop="1">
      <c r="A14" s="314" t="s">
        <v>185</v>
      </c>
      <c r="B14" s="315"/>
      <c r="C14" s="316"/>
      <c r="D14" s="126" t="s">
        <v>188</v>
      </c>
      <c r="E14" s="120"/>
      <c r="F14" s="120"/>
      <c r="G14" s="120"/>
      <c r="H14" s="120"/>
      <c r="I14" s="312" t="s">
        <v>51</v>
      </c>
      <c r="J14" s="312"/>
      <c r="K14" s="312"/>
      <c r="L14" s="312"/>
      <c r="M14" s="312"/>
      <c r="N14" s="312"/>
      <c r="O14" s="312" t="s">
        <v>187</v>
      </c>
      <c r="P14" s="312"/>
      <c r="Q14" s="312"/>
      <c r="R14" s="312"/>
      <c r="S14" s="312"/>
      <c r="T14" s="312"/>
      <c r="U14" s="120" t="s">
        <v>186</v>
      </c>
      <c r="V14" s="120"/>
      <c r="W14" s="120"/>
      <c r="X14" s="120"/>
      <c r="Y14" s="120"/>
      <c r="Z14" s="121"/>
    </row>
    <row r="15" spans="1:34" s="24" customFormat="1" ht="34.5" customHeight="1">
      <c r="A15" s="253"/>
      <c r="B15" s="185"/>
      <c r="C15" s="254"/>
      <c r="D15" s="445" t="s">
        <v>169</v>
      </c>
      <c r="E15" s="446"/>
      <c r="F15" s="446"/>
      <c r="G15" s="446"/>
      <c r="H15" s="446"/>
      <c r="I15" s="447" t="s">
        <v>236</v>
      </c>
      <c r="J15" s="447"/>
      <c r="K15" s="447"/>
      <c r="L15" s="447"/>
      <c r="M15" s="447"/>
      <c r="N15" s="447"/>
      <c r="O15" s="448" t="s">
        <v>237</v>
      </c>
      <c r="P15" s="448"/>
      <c r="Q15" s="448"/>
      <c r="R15" s="448"/>
      <c r="S15" s="448"/>
      <c r="T15" s="448"/>
      <c r="U15" s="449" t="s">
        <v>238</v>
      </c>
      <c r="V15" s="449"/>
      <c r="W15" s="449"/>
      <c r="X15" s="449"/>
      <c r="Y15" s="449"/>
      <c r="Z15" s="450"/>
    </row>
    <row r="16" spans="1:34" s="34" customFormat="1" ht="20.100000000000001" customHeight="1">
      <c r="A16" s="253"/>
      <c r="B16" s="185"/>
      <c r="C16" s="254"/>
      <c r="D16" s="294" t="s">
        <v>111</v>
      </c>
      <c r="E16" s="294"/>
      <c r="F16" s="294"/>
      <c r="G16" s="294"/>
      <c r="H16" s="294"/>
      <c r="I16" s="294"/>
      <c r="J16" s="294"/>
      <c r="K16" s="295" t="s">
        <v>112</v>
      </c>
      <c r="L16" s="296"/>
      <c r="M16" s="296"/>
      <c r="N16" s="296"/>
      <c r="O16" s="461" t="s">
        <v>182</v>
      </c>
      <c r="P16" s="462"/>
      <c r="Q16" s="462"/>
      <c r="R16" s="462"/>
      <c r="S16" s="462"/>
      <c r="T16" s="463"/>
      <c r="U16" s="299" t="s">
        <v>183</v>
      </c>
      <c r="V16" s="300"/>
      <c r="W16" s="300"/>
      <c r="X16" s="300"/>
      <c r="Y16" s="300"/>
      <c r="Z16" s="301"/>
    </row>
    <row r="17" spans="1:38" s="34" customFormat="1" ht="24" customHeight="1">
      <c r="A17" s="253"/>
      <c r="B17" s="185"/>
      <c r="C17" s="254"/>
      <c r="D17" s="440" t="s">
        <v>33</v>
      </c>
      <c r="E17" s="440"/>
      <c r="F17" s="440"/>
      <c r="G17" s="440"/>
      <c r="H17" s="440"/>
      <c r="I17" s="440"/>
      <c r="J17" s="440"/>
      <c r="K17" s="441">
        <v>1</v>
      </c>
      <c r="L17" s="442"/>
      <c r="M17" s="305" t="s">
        <v>184</v>
      </c>
      <c r="N17" s="305"/>
      <c r="O17" s="431">
        <v>2025</v>
      </c>
      <c r="P17" s="433"/>
      <c r="Q17" s="434"/>
      <c r="R17" s="109" t="s">
        <v>1</v>
      </c>
      <c r="S17" s="110">
        <v>4</v>
      </c>
      <c r="T17" s="104" t="s">
        <v>151</v>
      </c>
      <c r="U17" s="443">
        <v>2027</v>
      </c>
      <c r="V17" s="444"/>
      <c r="W17" s="444"/>
      <c r="X17" s="47" t="s">
        <v>1</v>
      </c>
      <c r="Y17" s="98">
        <v>3</v>
      </c>
      <c r="Z17" s="48" t="s">
        <v>177</v>
      </c>
    </row>
    <row r="18" spans="1:38" s="34" customFormat="1" ht="24" customHeight="1" thickBot="1">
      <c r="A18" s="317"/>
      <c r="B18" s="318"/>
      <c r="C18" s="319"/>
      <c r="D18" s="99" t="s">
        <v>166</v>
      </c>
      <c r="E18" s="49" t="s">
        <v>161</v>
      </c>
      <c r="F18" s="50"/>
      <c r="G18" s="51"/>
      <c r="H18" s="52"/>
      <c r="I18" s="53" t="s">
        <v>160</v>
      </c>
      <c r="J18" s="49" t="s">
        <v>162</v>
      </c>
      <c r="K18" s="54"/>
      <c r="L18" s="54"/>
      <c r="M18" s="55" t="s">
        <v>163</v>
      </c>
      <c r="N18" s="56"/>
      <c r="O18" s="55" t="s">
        <v>164</v>
      </c>
      <c r="P18" s="55" t="s">
        <v>165</v>
      </c>
      <c r="Q18" s="54"/>
      <c r="R18" s="320" t="s">
        <v>204</v>
      </c>
      <c r="S18" s="320"/>
      <c r="T18" s="320"/>
      <c r="U18" s="320"/>
      <c r="V18" s="320"/>
      <c r="W18" s="320"/>
      <c r="X18" s="320"/>
      <c r="Y18" s="320"/>
      <c r="Z18" s="321"/>
    </row>
    <row r="19" spans="1:38" s="19" customFormat="1" ht="20.100000000000001" customHeight="1" thickTop="1">
      <c r="A19" s="111" t="s">
        <v>205</v>
      </c>
      <c r="B19" s="112"/>
      <c r="C19" s="113"/>
      <c r="D19" s="126" t="s">
        <v>139</v>
      </c>
      <c r="E19" s="120"/>
      <c r="F19" s="120"/>
      <c r="G19" s="120"/>
      <c r="H19" s="120"/>
      <c r="I19" s="120"/>
      <c r="J19" s="120"/>
      <c r="K19" s="120"/>
      <c r="L19" s="124" t="s">
        <v>4</v>
      </c>
      <c r="M19" s="120"/>
      <c r="N19" s="120"/>
      <c r="O19" s="120"/>
      <c r="P19" s="120"/>
      <c r="Q19" s="120"/>
      <c r="R19" s="120"/>
      <c r="S19" s="125"/>
      <c r="T19" s="120" t="s">
        <v>121</v>
      </c>
      <c r="U19" s="120"/>
      <c r="V19" s="120"/>
      <c r="W19" s="120"/>
      <c r="X19" s="120"/>
      <c r="Y19" s="120"/>
      <c r="Z19" s="121"/>
    </row>
    <row r="20" spans="1:38" s="19" customFormat="1" ht="26.25" customHeight="1">
      <c r="A20" s="114"/>
      <c r="B20" s="115"/>
      <c r="C20" s="116"/>
      <c r="D20" s="423" t="s">
        <v>239</v>
      </c>
      <c r="E20" s="424"/>
      <c r="F20" s="424"/>
      <c r="G20" s="424"/>
      <c r="H20" s="424"/>
      <c r="I20" s="424"/>
      <c r="J20" s="424"/>
      <c r="K20" s="424"/>
      <c r="L20" s="425" t="s">
        <v>240</v>
      </c>
      <c r="M20" s="426"/>
      <c r="N20" s="426"/>
      <c r="O20" s="426"/>
      <c r="P20" s="426"/>
      <c r="Q20" s="426"/>
      <c r="R20" s="426"/>
      <c r="S20" s="427"/>
      <c r="T20" s="426" t="s">
        <v>241</v>
      </c>
      <c r="U20" s="426"/>
      <c r="V20" s="426"/>
      <c r="W20" s="426"/>
      <c r="X20" s="426"/>
      <c r="Y20" s="426"/>
      <c r="Z20" s="428"/>
    </row>
    <row r="21" spans="1:38" s="19" customFormat="1" ht="20.100000000000001" customHeight="1">
      <c r="A21" s="114"/>
      <c r="B21" s="115"/>
      <c r="C21" s="116"/>
      <c r="D21" s="131" t="s">
        <v>111</v>
      </c>
      <c r="E21" s="132"/>
      <c r="F21" s="132"/>
      <c r="G21" s="132"/>
      <c r="H21" s="132"/>
      <c r="I21" s="148" t="s">
        <v>112</v>
      </c>
      <c r="J21" s="149"/>
      <c r="K21" s="149"/>
      <c r="L21" s="149"/>
      <c r="M21" s="148" t="s">
        <v>124</v>
      </c>
      <c r="N21" s="168"/>
      <c r="O21" s="168"/>
      <c r="P21" s="168"/>
      <c r="Q21" s="168"/>
      <c r="R21" s="168"/>
      <c r="S21" s="168"/>
      <c r="T21" s="169" t="s">
        <v>125</v>
      </c>
      <c r="U21" s="170"/>
      <c r="V21" s="170"/>
      <c r="W21" s="170"/>
      <c r="X21" s="170"/>
      <c r="Y21" s="170"/>
      <c r="Z21" s="171"/>
    </row>
    <row r="22" spans="1:38" s="20" customFormat="1" ht="26.25" customHeight="1">
      <c r="A22" s="117"/>
      <c r="B22" s="118"/>
      <c r="C22" s="119"/>
      <c r="D22" s="429" t="s">
        <v>116</v>
      </c>
      <c r="E22" s="430"/>
      <c r="F22" s="430"/>
      <c r="G22" s="430"/>
      <c r="H22" s="430"/>
      <c r="I22" s="431">
        <v>4</v>
      </c>
      <c r="J22" s="432"/>
      <c r="K22" s="152" t="s">
        <v>24</v>
      </c>
      <c r="L22" s="153"/>
      <c r="M22" s="431">
        <v>2021</v>
      </c>
      <c r="N22" s="433"/>
      <c r="O22" s="434"/>
      <c r="P22" s="104" t="s">
        <v>1</v>
      </c>
      <c r="Q22" s="435">
        <v>4</v>
      </c>
      <c r="R22" s="436"/>
      <c r="S22" s="105" t="s">
        <v>151</v>
      </c>
      <c r="T22" s="435">
        <v>2025</v>
      </c>
      <c r="U22" s="437"/>
      <c r="V22" s="437"/>
      <c r="W22" s="106" t="s">
        <v>1</v>
      </c>
      <c r="X22" s="438">
        <v>3</v>
      </c>
      <c r="Y22" s="439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97" t="s">
        <v>167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202" t="s">
        <v>45</v>
      </c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1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421">
        <v>100000</v>
      </c>
      <c r="I26" s="422"/>
      <c r="J26" s="422"/>
      <c r="K26" s="422"/>
      <c r="L26" s="422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421">
        <v>30000</v>
      </c>
      <c r="V26" s="422"/>
      <c r="W26" s="422"/>
      <c r="X26" s="422"/>
      <c r="Y26" s="422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239"/>
      <c r="H27" s="417">
        <v>20000</v>
      </c>
      <c r="I27" s="418"/>
      <c r="J27" s="418"/>
      <c r="K27" s="418"/>
      <c r="L27" s="418"/>
      <c r="M27" s="61" t="s">
        <v>17</v>
      </c>
      <c r="N27" s="236" t="s">
        <v>126</v>
      </c>
      <c r="O27" s="237"/>
      <c r="P27" s="237"/>
      <c r="Q27" s="237"/>
      <c r="R27" s="237"/>
      <c r="S27" s="237"/>
      <c r="T27" s="237"/>
      <c r="U27" s="419">
        <v>30000</v>
      </c>
      <c r="V27" s="420"/>
      <c r="W27" s="420"/>
      <c r="X27" s="420"/>
      <c r="Y27" s="420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239"/>
      <c r="H28" s="417"/>
      <c r="I28" s="418"/>
      <c r="J28" s="418"/>
      <c r="K28" s="418"/>
      <c r="L28" s="418"/>
      <c r="M28" s="61" t="s">
        <v>17</v>
      </c>
      <c r="N28" s="236" t="s">
        <v>127</v>
      </c>
      <c r="O28" s="237"/>
      <c r="P28" s="237"/>
      <c r="Q28" s="237"/>
      <c r="R28" s="237"/>
      <c r="S28" s="237"/>
      <c r="T28" s="237"/>
      <c r="U28" s="419">
        <v>30000</v>
      </c>
      <c r="V28" s="420"/>
      <c r="W28" s="420"/>
      <c r="X28" s="420"/>
      <c r="Y28" s="420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239"/>
      <c r="H29" s="419"/>
      <c r="I29" s="420"/>
      <c r="J29" s="420"/>
      <c r="K29" s="420"/>
      <c r="L29" s="420"/>
      <c r="M29" s="61" t="s">
        <v>17</v>
      </c>
      <c r="N29" s="236" t="s">
        <v>128</v>
      </c>
      <c r="O29" s="237"/>
      <c r="P29" s="237"/>
      <c r="Q29" s="237"/>
      <c r="R29" s="237"/>
      <c r="S29" s="237"/>
      <c r="T29" s="238"/>
      <c r="U29" s="419">
        <v>30000</v>
      </c>
      <c r="V29" s="420"/>
      <c r="W29" s="420"/>
      <c r="X29" s="420"/>
      <c r="Y29" s="420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239"/>
      <c r="H30" s="419"/>
      <c r="I30" s="420"/>
      <c r="J30" s="420"/>
      <c r="K30" s="420"/>
      <c r="L30" s="420"/>
      <c r="M30" s="61" t="s">
        <v>17</v>
      </c>
      <c r="N30" s="236" t="s">
        <v>129</v>
      </c>
      <c r="O30" s="237"/>
      <c r="P30" s="237"/>
      <c r="Q30" s="237"/>
      <c r="R30" s="237"/>
      <c r="S30" s="237"/>
      <c r="T30" s="238"/>
      <c r="U30" s="419">
        <v>60000</v>
      </c>
      <c r="V30" s="420"/>
      <c r="W30" s="420"/>
      <c r="X30" s="420"/>
      <c r="Y30" s="420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417">
        <v>20000</v>
      </c>
      <c r="I31" s="418"/>
      <c r="J31" s="418"/>
      <c r="K31" s="418"/>
      <c r="L31" s="418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239"/>
      <c r="U31" s="419">
        <v>20000</v>
      </c>
      <c r="V31" s="420"/>
      <c r="W31" s="420"/>
      <c r="X31" s="420"/>
      <c r="Y31" s="420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02" t="s">
        <v>132</v>
      </c>
      <c r="B32" s="200"/>
      <c r="C32" s="200"/>
      <c r="D32" s="200"/>
      <c r="E32" s="200"/>
      <c r="F32" s="200"/>
      <c r="G32" s="200"/>
      <c r="H32" s="195">
        <f>SUM(H26:L31)</f>
        <v>140000</v>
      </c>
      <c r="I32" s="196"/>
      <c r="J32" s="196"/>
      <c r="K32" s="196"/>
      <c r="L32" s="196"/>
      <c r="M32" s="61" t="s">
        <v>17</v>
      </c>
      <c r="N32" s="197" t="s">
        <v>131</v>
      </c>
      <c r="O32" s="198"/>
      <c r="P32" s="198"/>
      <c r="Q32" s="198"/>
      <c r="R32" s="198"/>
      <c r="S32" s="198"/>
      <c r="T32" s="198"/>
      <c r="U32" s="166">
        <f>(U26+U28+U29+U30+U31)-U27</f>
        <v>140000</v>
      </c>
      <c r="V32" s="167"/>
      <c r="W32" s="167"/>
      <c r="X32" s="167"/>
      <c r="Y32" s="16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05" t="s">
        <v>18</v>
      </c>
      <c r="B33" s="205"/>
      <c r="C33" s="205"/>
      <c r="D33" s="205"/>
      <c r="E33" s="205"/>
      <c r="F33" s="205"/>
      <c r="G33" s="205"/>
      <c r="H33" s="206">
        <f>H32-U32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7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80" t="s">
        <v>250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49" t="s">
        <v>152</v>
      </c>
      <c r="B36" s="205"/>
      <c r="C36" s="205" t="s">
        <v>133</v>
      </c>
      <c r="D36" s="205"/>
      <c r="E36" s="205"/>
      <c r="F36" s="205"/>
      <c r="G36" s="205"/>
      <c r="H36" s="205"/>
      <c r="I36" s="202" t="s">
        <v>16</v>
      </c>
      <c r="J36" s="200"/>
      <c r="K36" s="200"/>
      <c r="L36" s="200"/>
      <c r="M36" s="201"/>
      <c r="N36" s="197" t="s">
        <v>46</v>
      </c>
      <c r="O36" s="200"/>
      <c r="P36" s="200"/>
      <c r="Q36" s="201"/>
      <c r="R36" s="197" t="s">
        <v>15</v>
      </c>
      <c r="S36" s="198"/>
      <c r="T36" s="198"/>
      <c r="U36" s="198"/>
      <c r="V36" s="198"/>
      <c r="W36" s="199"/>
      <c r="X36" s="197" t="s">
        <v>14</v>
      </c>
      <c r="Y36" s="198"/>
      <c r="Z36" s="19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403" t="s">
        <v>150</v>
      </c>
      <c r="B37" s="403"/>
      <c r="C37" s="404" t="s">
        <v>122</v>
      </c>
      <c r="D37" s="404"/>
      <c r="E37" s="404"/>
      <c r="F37" s="404"/>
      <c r="G37" s="404"/>
      <c r="H37" s="404"/>
      <c r="I37" s="405" t="s">
        <v>123</v>
      </c>
      <c r="J37" s="406"/>
      <c r="K37" s="406"/>
      <c r="L37" s="406"/>
      <c r="M37" s="407"/>
      <c r="N37" s="411">
        <v>20000</v>
      </c>
      <c r="O37" s="412"/>
      <c r="P37" s="412"/>
      <c r="Q37" s="193" t="s">
        <v>13</v>
      </c>
      <c r="R37" s="415">
        <v>2025</v>
      </c>
      <c r="S37" s="416"/>
      <c r="T37" s="63" t="s">
        <v>8</v>
      </c>
      <c r="U37" s="100">
        <v>4</v>
      </c>
      <c r="V37" s="63" t="s">
        <v>7</v>
      </c>
      <c r="W37" s="64" t="s">
        <v>9</v>
      </c>
      <c r="X37" s="393" t="s">
        <v>31</v>
      </c>
      <c r="Y37" s="394"/>
      <c r="Z37" s="395"/>
    </row>
    <row r="38" spans="1:38" s="19" customFormat="1" ht="18" customHeight="1">
      <c r="A38" s="403"/>
      <c r="B38" s="403"/>
      <c r="C38" s="404"/>
      <c r="D38" s="404"/>
      <c r="E38" s="404"/>
      <c r="F38" s="404"/>
      <c r="G38" s="404"/>
      <c r="H38" s="404"/>
      <c r="I38" s="408"/>
      <c r="J38" s="409"/>
      <c r="K38" s="409"/>
      <c r="L38" s="409"/>
      <c r="M38" s="410"/>
      <c r="N38" s="413"/>
      <c r="O38" s="414"/>
      <c r="P38" s="414"/>
      <c r="Q38" s="194"/>
      <c r="R38" s="399">
        <v>2026</v>
      </c>
      <c r="S38" s="400"/>
      <c r="T38" s="66" t="s">
        <v>8</v>
      </c>
      <c r="U38" s="101">
        <v>3</v>
      </c>
      <c r="V38" s="66" t="s">
        <v>7</v>
      </c>
      <c r="W38" s="67" t="s">
        <v>6</v>
      </c>
      <c r="X38" s="396"/>
      <c r="Y38" s="397"/>
      <c r="Z38" s="398"/>
    </row>
    <row r="39" spans="1:38" s="19" customFormat="1" ht="18" customHeight="1">
      <c r="A39" s="380" t="s">
        <v>176</v>
      </c>
      <c r="B39" s="380"/>
      <c r="C39" s="380"/>
      <c r="D39" s="380"/>
      <c r="E39" s="380"/>
      <c r="F39" s="380"/>
      <c r="G39" s="380"/>
      <c r="H39" s="380"/>
      <c r="I39" s="381"/>
      <c r="J39" s="382"/>
      <c r="K39" s="382"/>
      <c r="L39" s="382"/>
      <c r="M39" s="383"/>
      <c r="N39" s="387"/>
      <c r="O39" s="388"/>
      <c r="P39" s="388"/>
      <c r="Q39" s="193" t="s">
        <v>13</v>
      </c>
      <c r="R39" s="401"/>
      <c r="S39" s="402"/>
      <c r="T39" s="63" t="s">
        <v>8</v>
      </c>
      <c r="U39" s="62"/>
      <c r="V39" s="63" t="s">
        <v>7</v>
      </c>
      <c r="W39" s="64" t="s">
        <v>9</v>
      </c>
      <c r="X39" s="372" t="s">
        <v>176</v>
      </c>
      <c r="Y39" s="373"/>
      <c r="Z39" s="374"/>
    </row>
    <row r="40" spans="1:38" s="19" customFormat="1" ht="18" customHeight="1">
      <c r="A40" s="380"/>
      <c r="B40" s="380"/>
      <c r="C40" s="380"/>
      <c r="D40" s="380"/>
      <c r="E40" s="380"/>
      <c r="F40" s="380"/>
      <c r="G40" s="380"/>
      <c r="H40" s="380"/>
      <c r="I40" s="384"/>
      <c r="J40" s="385"/>
      <c r="K40" s="385"/>
      <c r="L40" s="385"/>
      <c r="M40" s="386"/>
      <c r="N40" s="389"/>
      <c r="O40" s="390"/>
      <c r="P40" s="390"/>
      <c r="Q40" s="194"/>
      <c r="R40" s="378"/>
      <c r="S40" s="379"/>
      <c r="T40" s="66" t="s">
        <v>8</v>
      </c>
      <c r="U40" s="65"/>
      <c r="V40" s="66" t="s">
        <v>7</v>
      </c>
      <c r="W40" s="67" t="s">
        <v>6</v>
      </c>
      <c r="X40" s="375"/>
      <c r="Y40" s="376"/>
      <c r="Z40" s="377"/>
    </row>
    <row r="41" spans="1:38" s="19" customFormat="1" ht="18" customHeight="1">
      <c r="A41" s="380" t="s">
        <v>176</v>
      </c>
      <c r="B41" s="380"/>
      <c r="C41" s="380"/>
      <c r="D41" s="380"/>
      <c r="E41" s="380"/>
      <c r="F41" s="380"/>
      <c r="G41" s="380"/>
      <c r="H41" s="380"/>
      <c r="I41" s="381"/>
      <c r="J41" s="382"/>
      <c r="K41" s="382"/>
      <c r="L41" s="382"/>
      <c r="M41" s="383"/>
      <c r="N41" s="387"/>
      <c r="O41" s="388"/>
      <c r="P41" s="388"/>
      <c r="Q41" s="193" t="s">
        <v>13</v>
      </c>
      <c r="R41" s="391"/>
      <c r="S41" s="392"/>
      <c r="T41" s="69" t="s">
        <v>8</v>
      </c>
      <c r="U41" s="68"/>
      <c r="V41" s="69" t="s">
        <v>7</v>
      </c>
      <c r="W41" s="70" t="s">
        <v>9</v>
      </c>
      <c r="X41" s="372" t="s">
        <v>176</v>
      </c>
      <c r="Y41" s="373"/>
      <c r="Z41" s="374"/>
    </row>
    <row r="42" spans="1:38" s="19" customFormat="1" ht="18" customHeight="1">
      <c r="A42" s="380"/>
      <c r="B42" s="380"/>
      <c r="C42" s="380"/>
      <c r="D42" s="380"/>
      <c r="E42" s="380"/>
      <c r="F42" s="380"/>
      <c r="G42" s="380"/>
      <c r="H42" s="380"/>
      <c r="I42" s="384"/>
      <c r="J42" s="385"/>
      <c r="K42" s="385"/>
      <c r="L42" s="385"/>
      <c r="M42" s="386"/>
      <c r="N42" s="389"/>
      <c r="O42" s="390"/>
      <c r="P42" s="390"/>
      <c r="Q42" s="194"/>
      <c r="R42" s="378"/>
      <c r="S42" s="379"/>
      <c r="T42" s="66" t="s">
        <v>8</v>
      </c>
      <c r="U42" s="65"/>
      <c r="V42" s="66" t="s">
        <v>7</v>
      </c>
      <c r="W42" s="67" t="s">
        <v>6</v>
      </c>
      <c r="X42" s="375"/>
      <c r="Y42" s="376"/>
      <c r="Z42" s="377"/>
    </row>
    <row r="43" spans="1:38" ht="18" customHeight="1">
      <c r="A43" s="380" t="s">
        <v>176</v>
      </c>
      <c r="B43" s="380"/>
      <c r="C43" s="380"/>
      <c r="D43" s="380"/>
      <c r="E43" s="380"/>
      <c r="F43" s="380"/>
      <c r="G43" s="380"/>
      <c r="H43" s="380"/>
      <c r="I43" s="381"/>
      <c r="J43" s="382"/>
      <c r="K43" s="382"/>
      <c r="L43" s="382"/>
      <c r="M43" s="383"/>
      <c r="N43" s="387"/>
      <c r="O43" s="388"/>
      <c r="P43" s="388"/>
      <c r="Q43" s="193" t="s">
        <v>13</v>
      </c>
      <c r="R43" s="391"/>
      <c r="S43" s="392"/>
      <c r="T43" s="69" t="s">
        <v>8</v>
      </c>
      <c r="U43" s="68"/>
      <c r="V43" s="69" t="s">
        <v>7</v>
      </c>
      <c r="W43" s="70" t="s">
        <v>9</v>
      </c>
      <c r="X43" s="372" t="s">
        <v>176</v>
      </c>
      <c r="Y43" s="373"/>
      <c r="Z43" s="374"/>
    </row>
    <row r="44" spans="1:38" ht="18" customHeight="1">
      <c r="A44" s="380"/>
      <c r="B44" s="380"/>
      <c r="C44" s="380"/>
      <c r="D44" s="380"/>
      <c r="E44" s="380"/>
      <c r="F44" s="380"/>
      <c r="G44" s="380"/>
      <c r="H44" s="380"/>
      <c r="I44" s="384"/>
      <c r="J44" s="385"/>
      <c r="K44" s="385"/>
      <c r="L44" s="385"/>
      <c r="M44" s="386"/>
      <c r="N44" s="389"/>
      <c r="O44" s="390"/>
      <c r="P44" s="390"/>
      <c r="Q44" s="194"/>
      <c r="R44" s="378"/>
      <c r="S44" s="379"/>
      <c r="T44" s="66" t="s">
        <v>8</v>
      </c>
      <c r="U44" s="65"/>
      <c r="V44" s="66" t="s">
        <v>7</v>
      </c>
      <c r="W44" s="67" t="s">
        <v>6</v>
      </c>
      <c r="X44" s="375"/>
      <c r="Y44" s="376"/>
      <c r="Z44" s="377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80" t="s">
        <v>47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43" t="s">
        <v>12</v>
      </c>
      <c r="B47" s="244"/>
      <c r="C47" s="243" t="s">
        <v>149</v>
      </c>
      <c r="D47" s="246"/>
      <c r="E47" s="246"/>
      <c r="F47" s="246"/>
      <c r="G47" s="246"/>
      <c r="H47" s="246"/>
      <c r="I47" s="246"/>
      <c r="J47" s="246"/>
      <c r="K47" s="247"/>
      <c r="L47" s="248" t="s">
        <v>11</v>
      </c>
      <c r="M47" s="246"/>
      <c r="N47" s="246"/>
      <c r="O47" s="246"/>
      <c r="P47" s="246"/>
      <c r="Q47" s="246"/>
      <c r="R47" s="246"/>
      <c r="S47" s="246"/>
      <c r="T47" s="247"/>
      <c r="U47" s="242" t="s">
        <v>10</v>
      </c>
      <c r="V47" s="242"/>
      <c r="W47" s="242"/>
      <c r="X47" s="242"/>
      <c r="Y47" s="242"/>
      <c r="Z47" s="242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354" t="s">
        <v>40</v>
      </c>
      <c r="B48" s="355"/>
      <c r="C48" s="356" t="s">
        <v>242</v>
      </c>
      <c r="D48" s="357"/>
      <c r="E48" s="357"/>
      <c r="F48" s="357"/>
      <c r="G48" s="357"/>
      <c r="H48" s="357"/>
      <c r="I48" s="357"/>
      <c r="J48" s="357"/>
      <c r="K48" s="358"/>
      <c r="L48" s="362"/>
      <c r="M48" s="363"/>
      <c r="N48" s="363"/>
      <c r="O48" s="363"/>
      <c r="P48" s="363"/>
      <c r="Q48" s="363"/>
      <c r="R48" s="363"/>
      <c r="S48" s="363"/>
      <c r="T48" s="364"/>
      <c r="U48" s="368">
        <v>2018</v>
      </c>
      <c r="V48" s="369"/>
      <c r="W48" s="76" t="s">
        <v>8</v>
      </c>
      <c r="X48" s="102">
        <v>4</v>
      </c>
      <c r="Y48" s="78" t="s">
        <v>7</v>
      </c>
      <c r="Z48" s="79" t="s">
        <v>9</v>
      </c>
    </row>
    <row r="49" spans="1:38" ht="18" customHeight="1">
      <c r="A49" s="354"/>
      <c r="B49" s="355"/>
      <c r="C49" s="359"/>
      <c r="D49" s="360"/>
      <c r="E49" s="360"/>
      <c r="F49" s="360"/>
      <c r="G49" s="360"/>
      <c r="H49" s="360"/>
      <c r="I49" s="360"/>
      <c r="J49" s="360"/>
      <c r="K49" s="361"/>
      <c r="L49" s="365"/>
      <c r="M49" s="366"/>
      <c r="N49" s="366"/>
      <c r="O49" s="366"/>
      <c r="P49" s="366"/>
      <c r="Q49" s="366"/>
      <c r="R49" s="366"/>
      <c r="S49" s="366"/>
      <c r="T49" s="367"/>
      <c r="U49" s="370">
        <v>2021</v>
      </c>
      <c r="V49" s="371"/>
      <c r="W49" s="80" t="s">
        <v>8</v>
      </c>
      <c r="X49" s="103">
        <v>3</v>
      </c>
      <c r="Y49" s="82" t="s">
        <v>7</v>
      </c>
      <c r="Z49" s="83" t="s">
        <v>6</v>
      </c>
    </row>
    <row r="50" spans="1:38" ht="18" customHeight="1">
      <c r="A50" s="354" t="s">
        <v>40</v>
      </c>
      <c r="B50" s="355"/>
      <c r="C50" s="356" t="s">
        <v>244</v>
      </c>
      <c r="D50" s="357"/>
      <c r="E50" s="357"/>
      <c r="F50" s="357"/>
      <c r="G50" s="357"/>
      <c r="H50" s="357"/>
      <c r="I50" s="357"/>
      <c r="J50" s="357"/>
      <c r="K50" s="358"/>
      <c r="L50" s="362" t="s">
        <v>245</v>
      </c>
      <c r="M50" s="363"/>
      <c r="N50" s="363"/>
      <c r="O50" s="363"/>
      <c r="P50" s="363"/>
      <c r="Q50" s="363"/>
      <c r="R50" s="363"/>
      <c r="S50" s="363"/>
      <c r="T50" s="364"/>
      <c r="U50" s="368">
        <v>2021</v>
      </c>
      <c r="V50" s="369"/>
      <c r="W50" s="76" t="s">
        <v>8</v>
      </c>
      <c r="X50" s="102">
        <v>4</v>
      </c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354"/>
      <c r="B51" s="355"/>
      <c r="C51" s="359"/>
      <c r="D51" s="360"/>
      <c r="E51" s="360"/>
      <c r="F51" s="360"/>
      <c r="G51" s="360"/>
      <c r="H51" s="360"/>
      <c r="I51" s="360"/>
      <c r="J51" s="360"/>
      <c r="K51" s="361"/>
      <c r="L51" s="365"/>
      <c r="M51" s="366"/>
      <c r="N51" s="366"/>
      <c r="O51" s="366"/>
      <c r="P51" s="366"/>
      <c r="Q51" s="366"/>
      <c r="R51" s="366"/>
      <c r="S51" s="366"/>
      <c r="T51" s="367"/>
      <c r="U51" s="370">
        <v>2025</v>
      </c>
      <c r="V51" s="371"/>
      <c r="W51" s="80" t="s">
        <v>8</v>
      </c>
      <c r="X51" s="103">
        <v>3</v>
      </c>
      <c r="Y51" s="82" t="s">
        <v>7</v>
      </c>
      <c r="Z51" s="83" t="s">
        <v>6</v>
      </c>
    </row>
    <row r="52" spans="1:38" ht="18" customHeight="1">
      <c r="A52" s="334" t="s">
        <v>176</v>
      </c>
      <c r="B52" s="335"/>
      <c r="C52" s="336"/>
      <c r="D52" s="337"/>
      <c r="E52" s="337"/>
      <c r="F52" s="337"/>
      <c r="G52" s="337"/>
      <c r="H52" s="337"/>
      <c r="I52" s="337"/>
      <c r="J52" s="337"/>
      <c r="K52" s="338"/>
      <c r="L52" s="342"/>
      <c r="M52" s="343"/>
      <c r="N52" s="343"/>
      <c r="O52" s="343"/>
      <c r="P52" s="343"/>
      <c r="Q52" s="343"/>
      <c r="R52" s="343"/>
      <c r="S52" s="343"/>
      <c r="T52" s="344"/>
      <c r="U52" s="348"/>
      <c r="V52" s="349"/>
      <c r="W52" s="76" t="s">
        <v>8</v>
      </c>
      <c r="X52" s="77"/>
      <c r="Y52" s="78" t="s">
        <v>7</v>
      </c>
      <c r="Z52" s="79" t="s">
        <v>9</v>
      </c>
    </row>
    <row r="53" spans="1:38" ht="18" customHeight="1">
      <c r="A53" s="334"/>
      <c r="B53" s="335"/>
      <c r="C53" s="339"/>
      <c r="D53" s="340"/>
      <c r="E53" s="340"/>
      <c r="F53" s="340"/>
      <c r="G53" s="340"/>
      <c r="H53" s="340"/>
      <c r="I53" s="340"/>
      <c r="J53" s="340"/>
      <c r="K53" s="341"/>
      <c r="L53" s="345"/>
      <c r="M53" s="346"/>
      <c r="N53" s="346"/>
      <c r="O53" s="346"/>
      <c r="P53" s="346"/>
      <c r="Q53" s="346"/>
      <c r="R53" s="346"/>
      <c r="S53" s="346"/>
      <c r="T53" s="347"/>
      <c r="U53" s="350"/>
      <c r="V53" s="351"/>
      <c r="W53" s="80" t="s">
        <v>8</v>
      </c>
      <c r="X53" s="81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334" t="s">
        <v>176</v>
      </c>
      <c r="B54" s="335"/>
      <c r="C54" s="336"/>
      <c r="D54" s="337"/>
      <c r="E54" s="337"/>
      <c r="F54" s="337"/>
      <c r="G54" s="337"/>
      <c r="H54" s="337"/>
      <c r="I54" s="337"/>
      <c r="J54" s="337"/>
      <c r="K54" s="338"/>
      <c r="L54" s="342"/>
      <c r="M54" s="343"/>
      <c r="N54" s="343"/>
      <c r="O54" s="343"/>
      <c r="P54" s="343"/>
      <c r="Q54" s="343"/>
      <c r="R54" s="343"/>
      <c r="S54" s="343"/>
      <c r="T54" s="344"/>
      <c r="U54" s="348"/>
      <c r="V54" s="349"/>
      <c r="W54" s="76" t="s">
        <v>8</v>
      </c>
      <c r="X54" s="77"/>
      <c r="Y54" s="78" t="s">
        <v>7</v>
      </c>
      <c r="Z54" s="79" t="s">
        <v>9</v>
      </c>
    </row>
    <row r="55" spans="1:38" ht="18" customHeight="1">
      <c r="A55" s="334"/>
      <c r="B55" s="335"/>
      <c r="C55" s="339"/>
      <c r="D55" s="340"/>
      <c r="E55" s="340"/>
      <c r="F55" s="340"/>
      <c r="G55" s="340"/>
      <c r="H55" s="340"/>
      <c r="I55" s="340"/>
      <c r="J55" s="340"/>
      <c r="K55" s="341"/>
      <c r="L55" s="345"/>
      <c r="M55" s="346"/>
      <c r="N55" s="346"/>
      <c r="O55" s="346"/>
      <c r="P55" s="346"/>
      <c r="Q55" s="346"/>
      <c r="R55" s="346"/>
      <c r="S55" s="346"/>
      <c r="T55" s="347"/>
      <c r="U55" s="350"/>
      <c r="V55" s="351"/>
      <c r="W55" s="80" t="s">
        <v>8</v>
      </c>
      <c r="X55" s="81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81" t="s">
        <v>155</v>
      </c>
      <c r="B59" s="182"/>
      <c r="C59" s="182"/>
      <c r="D59" s="352" t="s">
        <v>206</v>
      </c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3"/>
    </row>
    <row r="60" spans="1:38" ht="17.25" customHeight="1">
      <c r="A60" s="84" t="s">
        <v>120</v>
      </c>
      <c r="Z60" s="85"/>
    </row>
    <row r="61" spans="1:38" ht="200.1" customHeight="1">
      <c r="A61" s="325" t="s">
        <v>207</v>
      </c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7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38" t="s">
        <v>168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spans="1:38" ht="200.1" customHeight="1">
      <c r="A64" s="328" t="s">
        <v>208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30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331" t="s">
        <v>170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3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331" t="s">
        <v>158</v>
      </c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3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15" t="s">
        <v>48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  <mergeCell ref="A12:C12"/>
    <mergeCell ref="D12:F12"/>
    <mergeCell ref="T12:Z12"/>
    <mergeCell ref="A13:C13"/>
    <mergeCell ref="D13:I13"/>
    <mergeCell ref="J13:R13"/>
    <mergeCell ref="S13:Z13"/>
    <mergeCell ref="K16:N16"/>
    <mergeCell ref="O16:T16"/>
    <mergeCell ref="U16:Z16"/>
    <mergeCell ref="D17:J17"/>
    <mergeCell ref="K17:L17"/>
    <mergeCell ref="M17:N17"/>
    <mergeCell ref="O17:Q17"/>
    <mergeCell ref="U17:W17"/>
    <mergeCell ref="A14:C18"/>
    <mergeCell ref="D14:H14"/>
    <mergeCell ref="I14:N14"/>
    <mergeCell ref="O14:T14"/>
    <mergeCell ref="U14:Z14"/>
    <mergeCell ref="D15:H15"/>
    <mergeCell ref="I15:N15"/>
    <mergeCell ref="O15:T15"/>
    <mergeCell ref="U15:Z15"/>
    <mergeCell ref="D16:J16"/>
    <mergeCell ref="R18:Z18"/>
    <mergeCell ref="A19:C22"/>
    <mergeCell ref="D19:K19"/>
    <mergeCell ref="L19:S19"/>
    <mergeCell ref="T19:Z19"/>
    <mergeCell ref="D20:K20"/>
    <mergeCell ref="L20:S20"/>
    <mergeCell ref="T20:Z20"/>
    <mergeCell ref="D21:H21"/>
    <mergeCell ref="I21:L21"/>
    <mergeCell ref="M21:S21"/>
    <mergeCell ref="T21:Z21"/>
    <mergeCell ref="D22:H22"/>
    <mergeCell ref="I22:J22"/>
    <mergeCell ref="K22:L22"/>
    <mergeCell ref="M22:O22"/>
    <mergeCell ref="Q22:R22"/>
    <mergeCell ref="T22:V22"/>
    <mergeCell ref="X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M25"/>
    <mergeCell ref="N25:Z25"/>
    <mergeCell ref="A26:G26"/>
    <mergeCell ref="H26:L26"/>
    <mergeCell ref="N26:T26"/>
    <mergeCell ref="U26:Y26"/>
    <mergeCell ref="A31:G31"/>
    <mergeCell ref="H31:L31"/>
    <mergeCell ref="N31:T31"/>
    <mergeCell ref="U31:Y31"/>
    <mergeCell ref="A32:G32"/>
    <mergeCell ref="H32:L32"/>
    <mergeCell ref="N32:T32"/>
    <mergeCell ref="U32:Y32"/>
    <mergeCell ref="A29:G29"/>
    <mergeCell ref="H29:L29"/>
    <mergeCell ref="N29:T29"/>
    <mergeCell ref="U29:Y29"/>
    <mergeCell ref="A30:G30"/>
    <mergeCell ref="H30:L30"/>
    <mergeCell ref="N30:T30"/>
    <mergeCell ref="U30:Y30"/>
    <mergeCell ref="A33:G33"/>
    <mergeCell ref="H33:Y33"/>
    <mergeCell ref="A35:Z35"/>
    <mergeCell ref="A36:B36"/>
    <mergeCell ref="C36:H36"/>
    <mergeCell ref="I36:M36"/>
    <mergeCell ref="N36:Q36"/>
    <mergeCell ref="R36:W36"/>
    <mergeCell ref="X36:Z36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A46:Z46"/>
    <mergeCell ref="A47:B47"/>
    <mergeCell ref="C47:K47"/>
    <mergeCell ref="L47:T47"/>
    <mergeCell ref="U47:Z47"/>
    <mergeCell ref="A48:B49"/>
    <mergeCell ref="C48:K49"/>
    <mergeCell ref="L48:T49"/>
    <mergeCell ref="U48:V48"/>
    <mergeCell ref="U49:V49"/>
    <mergeCell ref="A50:B51"/>
    <mergeCell ref="C50:K51"/>
    <mergeCell ref="L50:T51"/>
    <mergeCell ref="U50:V50"/>
    <mergeCell ref="U51:V51"/>
    <mergeCell ref="A52:B53"/>
    <mergeCell ref="C52:K53"/>
    <mergeCell ref="L52:T53"/>
    <mergeCell ref="U52:V52"/>
    <mergeCell ref="U53:V53"/>
    <mergeCell ref="A61:Z61"/>
    <mergeCell ref="A63:Z63"/>
    <mergeCell ref="A64:Z64"/>
    <mergeCell ref="A67:Z67"/>
    <mergeCell ref="A70:Z70"/>
    <mergeCell ref="A74:Z74"/>
    <mergeCell ref="A54:B55"/>
    <mergeCell ref="C54:K55"/>
    <mergeCell ref="L54:T55"/>
    <mergeCell ref="U54:V54"/>
    <mergeCell ref="U55:V55"/>
    <mergeCell ref="A59:C59"/>
    <mergeCell ref="D59:Z59"/>
  </mergeCells>
  <phoneticPr fontId="1"/>
  <dataValidations count="2">
    <dataValidation type="list" showInputMessage="1" showErrorMessage="1" sqref="I18 D18" xr:uid="{9BF5CC04-9F6B-4707-8B01-B6B30A4C4E6F}">
      <formula1>"　,✔"</formula1>
    </dataValidation>
    <dataValidation type="list" allowBlank="1" showInputMessage="1" showErrorMessage="1" sqref="BC2" xr:uid="{B38ECAA8-A788-40CE-AD25-C8C9A5E44F4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952779-4B1A-4FCB-8C73-8ABB7F7F15B8}">
          <x14:formula1>
            <xm:f>リスト!$U$2:$U$13</xm:f>
          </x14:formula1>
          <xm:sqref>U17:W17</xm:sqref>
        </x14:dataValidation>
        <x14:dataValidation type="list" allowBlank="1" showInputMessage="1" showErrorMessage="1" xr:uid="{E5F34D8B-026C-427E-8D8E-246B02D9A0D3}">
          <x14:formula1>
            <xm:f>リスト!$A$2:$A$9</xm:f>
          </x14:formula1>
          <xm:sqref>D17:J17</xm:sqref>
        </x14:dataValidation>
        <x14:dataValidation type="list" allowBlank="1" showInputMessage="1" showErrorMessage="1" xr:uid="{CC2C8288-29A8-4C5F-9DB2-73EFA2A5B624}">
          <x14:formula1>
            <xm:f>リスト!$M$17:$M$19</xm:f>
          </x14:formula1>
          <xm:sqref>D13:I13</xm:sqref>
        </x14:dataValidation>
        <x14:dataValidation type="list" allowBlank="1" showInputMessage="1" showErrorMessage="1" xr:uid="{52CA993C-96C3-4E05-86EF-814E41F0E180}">
          <x14:formula1>
            <xm:f>リスト!$O$2:$O$5</xm:f>
          </x14:formula1>
          <xm:sqref>T12:Z12</xm:sqref>
        </x14:dataValidation>
        <x14:dataValidation type="list" allowBlank="1" showInputMessage="1" showErrorMessage="1" errorTitle="リストから選択してください。" xr:uid="{1C32179E-6B71-4709-A51B-19C3C7C1A214}">
          <x14:formula1>
            <xm:f>リスト!$A$2:$A$9</xm:f>
          </x14:formula1>
          <xm:sqref>D22</xm:sqref>
        </x14:dataValidation>
        <x14:dataValidation type="list" allowBlank="1" showInputMessage="1" showErrorMessage="1" xr:uid="{D26DF11B-2FCD-412A-ADF0-95C93268220E}">
          <x14:formula1>
            <xm:f>リスト!$Q$2:$Q$4</xm:f>
          </x14:formula1>
          <xm:sqref>A37:B44</xm:sqref>
        </x14:dataValidation>
        <x14:dataValidation type="list" allowBlank="1" showInputMessage="1" showErrorMessage="1" xr:uid="{95ADC389-430F-411C-A908-F8E49892F042}">
          <x14:formula1>
            <xm:f>リスト!$G$2:$G$5</xm:f>
          </x14:formula1>
          <xm:sqref>X37:Z44</xm:sqref>
        </x14:dataValidation>
        <x14:dataValidation type="list" allowBlank="1" showInputMessage="1" showErrorMessage="1" xr:uid="{FE6379EE-8BBC-41EC-AB65-D1CEC0060598}">
          <x14:formula1>
            <xm:f>リスト!$J$2:$J$4</xm:f>
          </x14:formula1>
          <xm:sqref>A48:B55</xm:sqref>
        </x14:dataValidation>
        <x14:dataValidation type="list" allowBlank="1" showInputMessage="1" showErrorMessage="1" xr:uid="{2EE4A4AA-EE8D-4487-A476-CA29E920A179}">
          <x14:formula1>
            <xm:f>リスト!$G$3:$G$5</xm:f>
          </x14:formula1>
          <xm:sqref>Y56:Z56 X69:Z69 X45:Z45 X66:Z67</xm:sqref>
        </x14:dataValidation>
        <x14:dataValidation type="list" allowBlank="1" showInputMessage="1" showErrorMessage="1" xr:uid="{D523C1E1-2B63-4AA1-9DF7-860229A5EDCF}">
          <x14:formula1>
            <xm:f>リスト!$S$2:$S$89</xm:f>
          </x14:formula1>
          <xm:sqref>D12:F12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U89"/>
  <sheetViews>
    <sheetView workbookViewId="0">
      <selection activeCell="U18" sqref="U18"/>
    </sheetView>
  </sheetViews>
  <sheetFormatPr defaultColWidth="9" defaultRowHeight="13.2"/>
  <cols>
    <col min="1" max="1" width="19.09765625" style="1" customWidth="1"/>
    <col min="2" max="2" width="13.09765625" style="1" bestFit="1" customWidth="1"/>
    <col min="3" max="3" width="9" style="1"/>
    <col min="4" max="4" width="17.59765625" style="1" customWidth="1"/>
    <col min="5" max="5" width="9.5" style="1" bestFit="1" customWidth="1"/>
    <col min="6" max="6" width="9" style="1"/>
    <col min="7" max="7" width="15.09765625" style="1" bestFit="1" customWidth="1"/>
    <col min="8" max="12" width="9" style="1"/>
    <col min="13" max="13" width="15.09765625" style="1" bestFit="1" customWidth="1"/>
    <col min="14" max="16384" width="9" style="1"/>
  </cols>
  <sheetData>
    <row r="1" spans="1:21">
      <c r="A1" s="2" t="s">
        <v>21</v>
      </c>
      <c r="D1" s="2" t="s">
        <v>23</v>
      </c>
      <c r="G1" s="2" t="s">
        <v>28</v>
      </c>
      <c r="J1" s="2" t="s">
        <v>39</v>
      </c>
      <c r="M1" s="2" t="s">
        <v>43</v>
      </c>
      <c r="O1" s="2" t="s">
        <v>117</v>
      </c>
      <c r="Q1" s="2" t="s">
        <v>134</v>
      </c>
      <c r="S1" s="2" t="s">
        <v>175</v>
      </c>
      <c r="U1" s="2" t="s">
        <v>189</v>
      </c>
    </row>
    <row r="2" spans="1:21" ht="15.75" customHeight="1">
      <c r="A2" s="37" t="s">
        <v>190</v>
      </c>
      <c r="D2" s="37" t="s">
        <v>190</v>
      </c>
      <c r="G2" s="37" t="s">
        <v>190</v>
      </c>
      <c r="J2" s="37" t="s">
        <v>190</v>
      </c>
      <c r="M2" s="3" t="s">
        <v>44</v>
      </c>
      <c r="O2" s="37" t="s">
        <v>190</v>
      </c>
      <c r="Q2" s="37" t="s">
        <v>190</v>
      </c>
      <c r="S2" s="37" t="s">
        <v>190</v>
      </c>
      <c r="U2" s="37" t="s">
        <v>190</v>
      </c>
    </row>
    <row r="3" spans="1:21" ht="15.75" customHeight="1">
      <c r="A3" s="3" t="s">
        <v>116</v>
      </c>
      <c r="D3" s="3" t="s">
        <v>25</v>
      </c>
      <c r="G3" s="3" t="s">
        <v>29</v>
      </c>
      <c r="J3" s="3" t="s">
        <v>40</v>
      </c>
      <c r="M3" s="4">
        <v>1</v>
      </c>
      <c r="O3" s="3" t="s">
        <v>32</v>
      </c>
      <c r="Q3" s="3" t="s">
        <v>135</v>
      </c>
      <c r="S3" s="3">
        <v>2009</v>
      </c>
      <c r="U3" s="3">
        <v>2025</v>
      </c>
    </row>
    <row r="4" spans="1:21">
      <c r="A4" s="3" t="s">
        <v>115</v>
      </c>
      <c r="D4" s="3" t="s">
        <v>26</v>
      </c>
      <c r="G4" s="3" t="s">
        <v>31</v>
      </c>
      <c r="J4" s="3" t="s">
        <v>41</v>
      </c>
      <c r="M4" s="4">
        <v>2</v>
      </c>
      <c r="O4" s="3" t="s">
        <v>118</v>
      </c>
      <c r="Q4" s="3" t="s">
        <v>150</v>
      </c>
      <c r="S4" s="3">
        <v>2008</v>
      </c>
      <c r="U4" s="3">
        <v>2026</v>
      </c>
    </row>
    <row r="5" spans="1:21" ht="19.5" customHeight="1">
      <c r="A5" s="3" t="s">
        <v>33</v>
      </c>
      <c r="D5" s="3" t="s">
        <v>27</v>
      </c>
      <c r="G5" s="3" t="s">
        <v>30</v>
      </c>
      <c r="M5" s="4">
        <v>3</v>
      </c>
      <c r="O5" s="3" t="s">
        <v>119</v>
      </c>
      <c r="S5" s="3">
        <v>2007</v>
      </c>
      <c r="U5" s="3">
        <v>2027</v>
      </c>
    </row>
    <row r="6" spans="1:21">
      <c r="A6" s="3" t="s">
        <v>114</v>
      </c>
      <c r="S6" s="3">
        <v>2006</v>
      </c>
      <c r="U6" s="3">
        <v>2028</v>
      </c>
    </row>
    <row r="7" spans="1:21">
      <c r="A7" s="3" t="s">
        <v>113</v>
      </c>
      <c r="S7" s="3">
        <v>2005</v>
      </c>
      <c r="U7" s="3">
        <v>2029</v>
      </c>
    </row>
    <row r="8" spans="1:21">
      <c r="A8" s="3" t="s">
        <v>109</v>
      </c>
      <c r="S8" s="3">
        <v>2004</v>
      </c>
      <c r="U8" s="3">
        <v>2030</v>
      </c>
    </row>
    <row r="9" spans="1:21">
      <c r="A9" s="3" t="s">
        <v>110</v>
      </c>
      <c r="S9" s="3">
        <v>2003</v>
      </c>
      <c r="U9" s="3">
        <v>2031</v>
      </c>
    </row>
    <row r="10" spans="1:21">
      <c r="A10" s="3"/>
      <c r="S10" s="3">
        <v>2002</v>
      </c>
      <c r="U10" s="3">
        <v>2032</v>
      </c>
    </row>
    <row r="11" spans="1:21">
      <c r="S11" s="3">
        <v>2001</v>
      </c>
      <c r="U11" s="3">
        <v>2033</v>
      </c>
    </row>
    <row r="12" spans="1:21">
      <c r="S12" s="3">
        <v>2000</v>
      </c>
      <c r="U12" s="3">
        <v>2034</v>
      </c>
    </row>
    <row r="13" spans="1:21">
      <c r="S13" s="3">
        <v>1999</v>
      </c>
      <c r="U13" s="3">
        <v>2035</v>
      </c>
    </row>
    <row r="14" spans="1:21">
      <c r="S14" s="3">
        <v>1998</v>
      </c>
    </row>
    <row r="15" spans="1:21">
      <c r="S15" s="3">
        <v>1997</v>
      </c>
    </row>
    <row r="16" spans="1:21">
      <c r="M16" s="2" t="s">
        <v>180</v>
      </c>
      <c r="S16" s="3">
        <v>1996</v>
      </c>
    </row>
    <row r="17" spans="1:19">
      <c r="A17" s="479" t="s">
        <v>191</v>
      </c>
      <c r="B17" s="480"/>
      <c r="D17" s="479" t="s">
        <v>192</v>
      </c>
      <c r="E17" s="480"/>
      <c r="G17" s="479" t="s">
        <v>193</v>
      </c>
      <c r="H17" s="480"/>
      <c r="M17" s="37" t="s">
        <v>190</v>
      </c>
      <c r="S17" s="3">
        <v>1995</v>
      </c>
    </row>
    <row r="18" spans="1:19">
      <c r="A18" s="38" t="s">
        <v>194</v>
      </c>
      <c r="B18" s="38" t="str">
        <f>'願書（様式1）'!D12&amp;"/"&amp;'願書（様式1）'!H12&amp;"/"&amp;'願書（様式1）'!J12</f>
        <v>ここをクリック▼//</v>
      </c>
      <c r="D18" s="38" t="s">
        <v>182</v>
      </c>
      <c r="E18" s="38"/>
      <c r="G18" s="38" t="s">
        <v>195</v>
      </c>
      <c r="H18" s="39"/>
      <c r="M18" s="3" t="s">
        <v>196</v>
      </c>
      <c r="S18" s="3">
        <v>1994</v>
      </c>
    </row>
    <row r="19" spans="1:19">
      <c r="A19" s="38" t="s">
        <v>197</v>
      </c>
      <c r="B19" s="40">
        <v>45748</v>
      </c>
      <c r="D19" s="38" t="s">
        <v>198</v>
      </c>
      <c r="E19" s="40"/>
      <c r="G19" s="38" t="s">
        <v>199</v>
      </c>
      <c r="H19" s="39">
        <f>IFERROR(E20,0)</f>
        <v>1</v>
      </c>
      <c r="M19" s="3" t="s">
        <v>200</v>
      </c>
      <c r="S19" s="3">
        <v>1993</v>
      </c>
    </row>
    <row r="20" spans="1:19">
      <c r="A20" s="38" t="s">
        <v>201</v>
      </c>
      <c r="B20" s="38" t="e">
        <f>DATEDIF(B18,B19,"Y")</f>
        <v>#VALUE!</v>
      </c>
      <c r="D20" s="38" t="s">
        <v>202</v>
      </c>
      <c r="E20" s="38">
        <f>DATEDIF(E18,E19,"m")+1</f>
        <v>1</v>
      </c>
      <c r="G20" s="38" t="s">
        <v>203</v>
      </c>
      <c r="H20" s="39" t="str">
        <f>IF(H18=H19,"","★")</f>
        <v>★</v>
      </c>
      <c r="S20" s="3">
        <v>1992</v>
      </c>
    </row>
    <row r="21" spans="1:19">
      <c r="A21" s="38" t="s">
        <v>203</v>
      </c>
      <c r="B21" s="39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94"/>
  <sheetViews>
    <sheetView workbookViewId="0">
      <selection activeCell="B15" sqref="B15"/>
    </sheetView>
  </sheetViews>
  <sheetFormatPr defaultRowHeight="18"/>
  <cols>
    <col min="1" max="1" width="40.09765625" bestFit="1" customWidth="1"/>
    <col min="2" max="2" width="23.3984375" customWidth="1"/>
    <col min="3" max="3" width="10.19921875" bestFit="1" customWidth="1"/>
  </cols>
  <sheetData>
    <row r="1" spans="1:2">
      <c r="A1" s="12" t="s">
        <v>137</v>
      </c>
      <c r="B1" s="12">
        <f>'願書（様式1）'!G9</f>
        <v>0</v>
      </c>
    </row>
    <row r="2" spans="1:2">
      <c r="A2" s="12" t="s">
        <v>136</v>
      </c>
      <c r="B2" s="12">
        <f>'願書（様式1）'!G11</f>
        <v>0</v>
      </c>
    </row>
    <row r="3" spans="1:2">
      <c r="A3" s="12" t="s">
        <v>138</v>
      </c>
      <c r="B3" s="12">
        <f>'願書（様式1）'!G10</f>
        <v>0</v>
      </c>
    </row>
    <row r="4" spans="1:2">
      <c r="A4" s="12" t="s">
        <v>229</v>
      </c>
      <c r="B4" s="12">
        <f>'願書（様式1）'!D15</f>
        <v>0</v>
      </c>
    </row>
    <row r="5" spans="1:2">
      <c r="A5" s="12" t="s">
        <v>210</v>
      </c>
      <c r="B5" s="12">
        <f>'願書（様式1）'!I15</f>
        <v>0</v>
      </c>
    </row>
    <row r="6" spans="1:2">
      <c r="A6" s="12" t="s">
        <v>211</v>
      </c>
      <c r="B6" s="12">
        <f>'願書（様式1）'!O15</f>
        <v>0</v>
      </c>
    </row>
    <row r="7" spans="1:2">
      <c r="A7" s="12" t="s">
        <v>212</v>
      </c>
      <c r="B7" s="12">
        <f>'願書（様式1）'!U15</f>
        <v>0</v>
      </c>
    </row>
    <row r="8" spans="1:2">
      <c r="A8" s="12" t="s">
        <v>213</v>
      </c>
      <c r="B8" s="12" t="str">
        <f>'願書（様式1）'!D17</f>
        <v>ここをクリック▼</v>
      </c>
    </row>
    <row r="9" spans="1:2">
      <c r="A9" s="12" t="s">
        <v>214</v>
      </c>
      <c r="B9" s="12">
        <f>'願書（様式1）'!K17</f>
        <v>0</v>
      </c>
    </row>
    <row r="10" spans="1:2">
      <c r="A10" s="12" t="s">
        <v>215</v>
      </c>
      <c r="B10" s="12" t="str">
        <f>'願書（様式1）'!O17&amp;"/"&amp;'願書（様式1）'!S17</f>
        <v>2025/</v>
      </c>
    </row>
    <row r="11" spans="1:2">
      <c r="A11" s="12" t="s">
        <v>219</v>
      </c>
      <c r="B11" s="12" t="str">
        <f>'願書（様式1）'!U17&amp;"/"&amp;'願書（様式1）'!Y17</f>
        <v>ここをクリック▼/</v>
      </c>
    </row>
    <row r="12" spans="1:2">
      <c r="A12" s="12" t="s">
        <v>216</v>
      </c>
      <c r="B12" s="12" t="str">
        <f>'願書（様式1）'!D18</f>
        <v>　</v>
      </c>
    </row>
    <row r="13" spans="1:2">
      <c r="A13" s="12" t="s">
        <v>217</v>
      </c>
      <c r="B13" s="12" t="str">
        <f>'願書（様式1）'!I18</f>
        <v>　</v>
      </c>
    </row>
    <row r="14" spans="1:2">
      <c r="A14" s="12" t="s">
        <v>218</v>
      </c>
      <c r="B14" s="12">
        <f>'願書（様式1）'!N18</f>
        <v>0</v>
      </c>
    </row>
    <row r="15" spans="1:2">
      <c r="A15" s="12" t="s">
        <v>220</v>
      </c>
      <c r="B15" s="12">
        <f>'願書（様式1）'!D20</f>
        <v>0</v>
      </c>
    </row>
    <row r="16" spans="1:2">
      <c r="A16" s="12" t="s">
        <v>221</v>
      </c>
      <c r="B16" s="12">
        <f>'願書（様式1）'!L20</f>
        <v>0</v>
      </c>
    </row>
    <row r="17" spans="1:3">
      <c r="A17" s="12" t="s">
        <v>222</v>
      </c>
      <c r="B17" s="12">
        <f>'願書（様式1）'!T20</f>
        <v>0</v>
      </c>
    </row>
    <row r="18" spans="1:3">
      <c r="A18" s="12" t="s">
        <v>223</v>
      </c>
      <c r="B18" s="12" t="str">
        <f>'願書（様式1）'!D22</f>
        <v>ここをクリック▼</v>
      </c>
    </row>
    <row r="19" spans="1:3">
      <c r="A19" s="12" t="s">
        <v>224</v>
      </c>
      <c r="B19" s="12">
        <f>'願書（様式1）'!I22</f>
        <v>0</v>
      </c>
    </row>
    <row r="20" spans="1:3">
      <c r="A20" s="12" t="s">
        <v>225</v>
      </c>
      <c r="B20" s="12" t="str">
        <f>'願書（様式1）'!M22&amp;"/"&amp;'願書（様式1）'!Q22</f>
        <v>/</v>
      </c>
    </row>
    <row r="21" spans="1:3">
      <c r="A21" s="12" t="s">
        <v>226</v>
      </c>
      <c r="B21" s="12" t="str">
        <f>'願書（様式1）'!T22&amp;"/"&amp;'願書（様式1）'!X22</f>
        <v>/</v>
      </c>
    </row>
    <row r="22" spans="1:3">
      <c r="A22" s="12" t="s">
        <v>52</v>
      </c>
      <c r="B22" s="12" t="str">
        <f>'願書（様式1）'!D13</f>
        <v>ここをクリック▼</v>
      </c>
    </row>
    <row r="23" spans="1:3">
      <c r="A23" s="12" t="s">
        <v>230</v>
      </c>
      <c r="B23" s="12">
        <f>'願書（様式1）'!S13</f>
        <v>0</v>
      </c>
    </row>
    <row r="24" spans="1:3">
      <c r="A24" s="12" t="s">
        <v>53</v>
      </c>
      <c r="B24" s="12" t="str">
        <f>'願書（様式1）'!D12&amp;"/"&amp;'願書（様式1）'!H12&amp;"/"&amp;'願書（様式1）'!J12</f>
        <v>ここをクリック▼//</v>
      </c>
    </row>
    <row r="25" spans="1:3">
      <c r="A25" s="12" t="s">
        <v>54</v>
      </c>
      <c r="B25" s="12" t="e">
        <f>DATEDIF(B24,C25,"Y")</f>
        <v>#VALUE!</v>
      </c>
      <c r="C25" s="5">
        <v>45566</v>
      </c>
    </row>
    <row r="26" spans="1:3">
      <c r="A26" s="12" t="s">
        <v>55</v>
      </c>
      <c r="B26" s="12" t="str">
        <f>'願書（様式1）'!T12</f>
        <v>ここをクリック▼</v>
      </c>
    </row>
    <row r="27" spans="1:3">
      <c r="A27" s="7" t="s">
        <v>56</v>
      </c>
      <c r="B27" s="8">
        <f>'願書（様式1）'!H26</f>
        <v>0</v>
      </c>
    </row>
    <row r="28" spans="1:3">
      <c r="A28" s="7" t="s">
        <v>57</v>
      </c>
      <c r="B28" s="8">
        <f>'願書（様式1）'!H27</f>
        <v>0</v>
      </c>
    </row>
    <row r="29" spans="1:3">
      <c r="A29" s="7" t="s">
        <v>58</v>
      </c>
      <c r="B29" s="8">
        <f>'願書（様式1）'!H28</f>
        <v>0</v>
      </c>
    </row>
    <row r="30" spans="1:3">
      <c r="A30" s="7" t="s">
        <v>59</v>
      </c>
      <c r="B30" s="8">
        <f>'願書（様式1）'!H29</f>
        <v>0</v>
      </c>
    </row>
    <row r="31" spans="1:3">
      <c r="A31" s="7" t="s">
        <v>60</v>
      </c>
      <c r="B31" s="8">
        <f>'願書（様式1）'!H30</f>
        <v>0</v>
      </c>
    </row>
    <row r="32" spans="1:3">
      <c r="A32" s="13" t="s">
        <v>231</v>
      </c>
      <c r="B32" s="8">
        <f>'願書（様式1）'!H31</f>
        <v>0</v>
      </c>
    </row>
    <row r="33" spans="1:2">
      <c r="A33" s="7" t="s">
        <v>49</v>
      </c>
      <c r="B33" s="8">
        <f>'願書（様式1）'!H32</f>
        <v>0</v>
      </c>
    </row>
    <row r="34" spans="1:2">
      <c r="A34" s="7" t="s">
        <v>61</v>
      </c>
      <c r="B34" s="8">
        <f>'願書（様式1）'!U26</f>
        <v>0</v>
      </c>
    </row>
    <row r="35" spans="1:2">
      <c r="A35" s="7" t="s">
        <v>140</v>
      </c>
      <c r="B35" s="8">
        <f>'願書（様式1）'!U27</f>
        <v>0</v>
      </c>
    </row>
    <row r="36" spans="1:2">
      <c r="A36" s="7" t="s">
        <v>141</v>
      </c>
      <c r="B36" s="8">
        <f>'願書（様式1）'!U28</f>
        <v>0</v>
      </c>
    </row>
    <row r="37" spans="1:2">
      <c r="A37" s="7" t="s">
        <v>142</v>
      </c>
      <c r="B37" s="8">
        <f>'願書（様式1）'!U29</f>
        <v>0</v>
      </c>
    </row>
    <row r="38" spans="1:2">
      <c r="A38" s="7" t="s">
        <v>143</v>
      </c>
      <c r="B38" s="8">
        <f>'願書（様式1）'!U30</f>
        <v>0</v>
      </c>
    </row>
    <row r="39" spans="1:2">
      <c r="A39" s="13" t="s">
        <v>144</v>
      </c>
      <c r="B39" s="8">
        <f>'願書（様式1）'!U31</f>
        <v>0</v>
      </c>
    </row>
    <row r="40" spans="1:2">
      <c r="A40" s="7" t="s">
        <v>50</v>
      </c>
      <c r="B40" s="8">
        <f>'願書（様式1）'!U32</f>
        <v>0</v>
      </c>
    </row>
    <row r="41" spans="1:2">
      <c r="A41" s="7" t="s">
        <v>62</v>
      </c>
      <c r="B41" s="7">
        <f>'願書（様式1）'!H33</f>
        <v>0</v>
      </c>
    </row>
    <row r="42" spans="1:2">
      <c r="A42" s="9" t="s">
        <v>145</v>
      </c>
      <c r="B42" s="9" t="str">
        <f>'願書（様式1）'!A37</f>
        <v>ここをクリック▼</v>
      </c>
    </row>
    <row r="43" spans="1:2">
      <c r="A43" s="9" t="s">
        <v>63</v>
      </c>
      <c r="B43" s="9">
        <f>'願書（様式1）'!C37</f>
        <v>0</v>
      </c>
    </row>
    <row r="44" spans="1:2">
      <c r="A44" s="9" t="s">
        <v>64</v>
      </c>
      <c r="B44" s="9">
        <f>'願書（様式1）'!I37</f>
        <v>0</v>
      </c>
    </row>
    <row r="45" spans="1:2">
      <c r="A45" s="9" t="s">
        <v>65</v>
      </c>
      <c r="B45" s="10">
        <f>'願書（様式1）'!N37</f>
        <v>0</v>
      </c>
    </row>
    <row r="46" spans="1:2">
      <c r="A46" s="9" t="s">
        <v>66</v>
      </c>
      <c r="B46" s="9" t="str">
        <f>'願書（様式1）'!R37&amp;"/"&amp;'願書（様式1）'!U37</f>
        <v>/</v>
      </c>
    </row>
    <row r="47" spans="1:2">
      <c r="A47" s="9" t="s">
        <v>67</v>
      </c>
      <c r="B47" s="9" t="str">
        <f>'願書（様式1）'!R38&amp;"/"&amp;'願書（様式1）'!U38</f>
        <v>/</v>
      </c>
    </row>
    <row r="48" spans="1:2">
      <c r="A48" s="9" t="s">
        <v>68</v>
      </c>
      <c r="B48" s="9" t="str">
        <f>'願書（様式1）'!X37</f>
        <v>ここをクリック▼</v>
      </c>
    </row>
    <row r="49" spans="1:2">
      <c r="A49" s="9" t="s">
        <v>146</v>
      </c>
      <c r="B49" s="9" t="str">
        <f>'願書（様式1）'!A39</f>
        <v>ここをクリック▼</v>
      </c>
    </row>
    <row r="50" spans="1:2">
      <c r="A50" s="9" t="s">
        <v>69</v>
      </c>
      <c r="B50" s="9">
        <f>'願書（様式1）'!C39</f>
        <v>0</v>
      </c>
    </row>
    <row r="51" spans="1:2">
      <c r="A51" s="9" t="s">
        <v>70</v>
      </c>
      <c r="B51" s="9">
        <f>'願書（様式1）'!I39</f>
        <v>0</v>
      </c>
    </row>
    <row r="52" spans="1:2">
      <c r="A52" s="9" t="s">
        <v>71</v>
      </c>
      <c r="B52" s="10">
        <f>'願書（様式1）'!N39</f>
        <v>0</v>
      </c>
    </row>
    <row r="53" spans="1:2">
      <c r="A53" s="9" t="s">
        <v>72</v>
      </c>
      <c r="B53" s="9" t="str">
        <f>'願書（様式1）'!R39&amp;"/"&amp;'願書（様式1）'!U39</f>
        <v>/</v>
      </c>
    </row>
    <row r="54" spans="1:2">
      <c r="A54" s="9" t="s">
        <v>73</v>
      </c>
      <c r="B54" s="9" t="str">
        <f>'願書（様式1）'!R40&amp;"/"&amp;'願書（様式1）'!U40</f>
        <v>/</v>
      </c>
    </row>
    <row r="55" spans="1:2">
      <c r="A55" s="9" t="s">
        <v>74</v>
      </c>
      <c r="B55" s="9" t="str">
        <f>'願書（様式1）'!X39</f>
        <v>ここをクリック▼</v>
      </c>
    </row>
    <row r="56" spans="1:2">
      <c r="A56" s="9" t="s">
        <v>147</v>
      </c>
      <c r="B56" s="9" t="str">
        <f>'願書（様式1）'!A41</f>
        <v>ここをクリック▼</v>
      </c>
    </row>
    <row r="57" spans="1:2">
      <c r="A57" s="9" t="s">
        <v>75</v>
      </c>
      <c r="B57" s="9">
        <f>'願書（様式1）'!C41</f>
        <v>0</v>
      </c>
    </row>
    <row r="58" spans="1:2">
      <c r="A58" s="9" t="s">
        <v>76</v>
      </c>
      <c r="B58" s="9">
        <f>'願書（様式1）'!I41</f>
        <v>0</v>
      </c>
    </row>
    <row r="59" spans="1:2">
      <c r="A59" s="9" t="s">
        <v>77</v>
      </c>
      <c r="B59" s="10">
        <f>'願書（様式1）'!N41</f>
        <v>0</v>
      </c>
    </row>
    <row r="60" spans="1:2">
      <c r="A60" s="9" t="s">
        <v>78</v>
      </c>
      <c r="B60" s="9" t="str">
        <f>'願書（様式1）'!R41&amp;"/"&amp;'願書（様式1）'!U41</f>
        <v>/</v>
      </c>
    </row>
    <row r="61" spans="1:2">
      <c r="A61" s="9" t="s">
        <v>79</v>
      </c>
      <c r="B61" s="9" t="str">
        <f>'願書（様式1）'!R42&amp;"/"&amp;'願書（様式1）'!U42</f>
        <v>/</v>
      </c>
    </row>
    <row r="62" spans="1:2">
      <c r="A62" s="9" t="s">
        <v>80</v>
      </c>
      <c r="B62" s="9" t="str">
        <f>'願書（様式1）'!X41</f>
        <v>ここをクリック▼</v>
      </c>
    </row>
    <row r="63" spans="1:2">
      <c r="A63" s="9" t="s">
        <v>148</v>
      </c>
      <c r="B63" s="9" t="str">
        <f>'願書（様式1）'!A43</f>
        <v>ここをクリック▼</v>
      </c>
    </row>
    <row r="64" spans="1:2">
      <c r="A64" s="9" t="s">
        <v>81</v>
      </c>
      <c r="B64" s="9">
        <f>'願書（様式1）'!C43</f>
        <v>0</v>
      </c>
    </row>
    <row r="65" spans="1:2">
      <c r="A65" s="9" t="s">
        <v>82</v>
      </c>
      <c r="B65" s="9">
        <f>'願書（様式1）'!I43</f>
        <v>0</v>
      </c>
    </row>
    <row r="66" spans="1:2">
      <c r="A66" s="9" t="s">
        <v>83</v>
      </c>
      <c r="B66" s="10">
        <f>'願書（様式1）'!N43</f>
        <v>0</v>
      </c>
    </row>
    <row r="67" spans="1:2">
      <c r="A67" s="9" t="s">
        <v>84</v>
      </c>
      <c r="B67" s="9" t="str">
        <f>'願書（様式1）'!R43&amp;"/"&amp;'願書（様式1）'!U43</f>
        <v>/</v>
      </c>
    </row>
    <row r="68" spans="1:2">
      <c r="A68" s="9" t="s">
        <v>85</v>
      </c>
      <c r="B68" s="9" t="str">
        <f>'願書（様式1）'!R44&amp;"/"&amp;'願書（様式1）'!U44</f>
        <v>/</v>
      </c>
    </row>
    <row r="69" spans="1:2">
      <c r="A69" s="9" t="s">
        <v>86</v>
      </c>
      <c r="B69" s="9" t="str">
        <f>'願書（様式1）'!X43</f>
        <v>ここをクリック▼</v>
      </c>
    </row>
    <row r="70" spans="1:2">
      <c r="A70" s="11" t="s">
        <v>87</v>
      </c>
      <c r="B70" s="11" t="str">
        <f>'願書（様式1）'!A48</f>
        <v>ここをクリック▼</v>
      </c>
    </row>
    <row r="71" spans="1:2">
      <c r="A71" s="11" t="s">
        <v>88</v>
      </c>
      <c r="B71" s="11">
        <f>'願書（様式1）'!C48</f>
        <v>0</v>
      </c>
    </row>
    <row r="72" spans="1:2">
      <c r="A72" s="11" t="s">
        <v>89</v>
      </c>
      <c r="B72" s="11">
        <f>'願書（様式1）'!L48</f>
        <v>0</v>
      </c>
    </row>
    <row r="73" spans="1:2">
      <c r="A73" s="11" t="s">
        <v>90</v>
      </c>
      <c r="B73" s="11" t="str">
        <f>'願書（様式1）'!U48&amp;"/"&amp;'願書（様式1）'!X48</f>
        <v>/</v>
      </c>
    </row>
    <row r="74" spans="1:2">
      <c r="A74" s="11" t="s">
        <v>91</v>
      </c>
      <c r="B74" s="11" t="str">
        <f>'願書（様式1）'!U49&amp;"/"&amp;'願書（様式1）'!X49</f>
        <v>/</v>
      </c>
    </row>
    <row r="75" spans="1:2">
      <c r="A75" s="11" t="s">
        <v>92</v>
      </c>
      <c r="B75" s="11" t="str">
        <f>'願書（様式1）'!A50</f>
        <v>ここをクリック▼</v>
      </c>
    </row>
    <row r="76" spans="1:2">
      <c r="A76" s="11" t="s">
        <v>93</v>
      </c>
      <c r="B76" s="11">
        <f>'願書（様式1）'!C50</f>
        <v>0</v>
      </c>
    </row>
    <row r="77" spans="1:2">
      <c r="A77" s="11" t="s">
        <v>94</v>
      </c>
      <c r="B77" s="11">
        <f>'願書（様式1）'!L50</f>
        <v>0</v>
      </c>
    </row>
    <row r="78" spans="1:2">
      <c r="A78" s="11" t="s">
        <v>95</v>
      </c>
      <c r="B78" s="11" t="str">
        <f>'願書（様式1）'!U50&amp;"/"&amp;'願書（様式1）'!X50</f>
        <v>/</v>
      </c>
    </row>
    <row r="79" spans="1:2">
      <c r="A79" s="11" t="s">
        <v>96</v>
      </c>
      <c r="B79" s="11" t="str">
        <f>'願書（様式1）'!U51&amp;"/"&amp;'願書（様式1）'!X51</f>
        <v>/</v>
      </c>
    </row>
    <row r="80" spans="1:2">
      <c r="A80" s="11" t="s">
        <v>97</v>
      </c>
      <c r="B80" s="11" t="str">
        <f>'願書（様式1）'!A52</f>
        <v>ここをクリック▼</v>
      </c>
    </row>
    <row r="81" spans="1:2">
      <c r="A81" s="11" t="s">
        <v>98</v>
      </c>
      <c r="B81" s="11">
        <f>'願書（様式1）'!C52</f>
        <v>0</v>
      </c>
    </row>
    <row r="82" spans="1:2">
      <c r="A82" s="11" t="s">
        <v>99</v>
      </c>
      <c r="B82" s="11">
        <f>'願書（様式1）'!L52</f>
        <v>0</v>
      </c>
    </row>
    <row r="83" spans="1:2">
      <c r="A83" s="11" t="s">
        <v>100</v>
      </c>
      <c r="B83" s="11" t="str">
        <f>'願書（様式1）'!U52&amp;"/"&amp;'願書（様式1）'!X52</f>
        <v>/</v>
      </c>
    </row>
    <row r="84" spans="1:2">
      <c r="A84" s="11" t="s">
        <v>101</v>
      </c>
      <c r="B84" s="11" t="str">
        <f>'願書（様式1）'!U53&amp;"/"&amp;'願書（様式1）'!X53</f>
        <v>/</v>
      </c>
    </row>
    <row r="85" spans="1:2">
      <c r="A85" s="11" t="s">
        <v>102</v>
      </c>
      <c r="B85" s="11" t="str">
        <f>'願書（様式1）'!A54</f>
        <v>ここをクリック▼</v>
      </c>
    </row>
    <row r="86" spans="1:2">
      <c r="A86" s="11" t="s">
        <v>103</v>
      </c>
      <c r="B86" s="11">
        <f>'願書（様式1）'!C54</f>
        <v>0</v>
      </c>
    </row>
    <row r="87" spans="1:2">
      <c r="A87" s="11" t="s">
        <v>104</v>
      </c>
      <c r="B87" s="11">
        <f>'願書（様式1）'!L54</f>
        <v>0</v>
      </c>
    </row>
    <row r="88" spans="1:2">
      <c r="A88" s="11" t="s">
        <v>105</v>
      </c>
      <c r="B88" s="11" t="str">
        <f>'願書（様式1）'!U54&amp;"/"&amp;'願書（様式1）'!X54</f>
        <v>/</v>
      </c>
    </row>
    <row r="89" spans="1:2">
      <c r="A89" s="11" t="s">
        <v>106</v>
      </c>
      <c r="B89" s="11" t="str">
        <f>'願書（様式1）'!U55&amp;"/"&amp;'願書（様式1）'!X55</f>
        <v>/</v>
      </c>
    </row>
    <row r="90" spans="1:2">
      <c r="A90" s="6" t="s">
        <v>107</v>
      </c>
      <c r="B90" s="6">
        <f>'願書（様式1）'!D59</f>
        <v>0</v>
      </c>
    </row>
    <row r="91" spans="1:2">
      <c r="A91" s="6" t="s">
        <v>108</v>
      </c>
      <c r="B91" s="6">
        <f>'願書（様式1）'!A61</f>
        <v>0</v>
      </c>
    </row>
    <row r="92" spans="1:2">
      <c r="A92" s="6" t="s">
        <v>232</v>
      </c>
      <c r="B92" s="6">
        <f>'願書（様式1）'!A64</f>
        <v>0</v>
      </c>
    </row>
    <row r="93" spans="1:2">
      <c r="A93" s="6" t="s">
        <v>227</v>
      </c>
      <c r="B93" s="6">
        <f>'願書（様式1）'!A67</f>
        <v>0</v>
      </c>
    </row>
    <row r="94" spans="1:2">
      <c r="A94" s="6" t="s">
        <v>228</v>
      </c>
      <c r="B94" s="6">
        <f>'願書（様式1）'!A70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篠木　和恵</cp:lastModifiedBy>
  <cp:lastPrinted>2024-05-17T01:54:49Z</cp:lastPrinted>
  <dcterms:created xsi:type="dcterms:W3CDTF">2021-02-02T01:10:06Z</dcterms:created>
  <dcterms:modified xsi:type="dcterms:W3CDTF">2025-02-21T03:05:35Z</dcterms:modified>
</cp:coreProperties>
</file>